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20730" windowHeight="11760" tabRatio="261"/>
  </bookViews>
  <sheets>
    <sheet name="7. RAZRED" sheetId="1" r:id="rId1"/>
    <sheet name="8. RAZRED" sheetId="3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calcPr calcId="162913"/>
</workbook>
</file>

<file path=xl/calcChain.xml><?xml version="1.0" encoding="utf-8"?>
<calcChain xmlns="http://schemas.openxmlformats.org/spreadsheetml/2006/main">
  <c r="J24" i="3" l="1"/>
  <c r="J9" i="1"/>
  <c r="J75" i="3"/>
  <c r="J74" i="3"/>
  <c r="J73" i="3"/>
  <c r="J72" i="3"/>
  <c r="J71" i="3"/>
  <c r="J70" i="3"/>
  <c r="J102" i="1"/>
  <c r="J101" i="1"/>
  <c r="J100" i="1"/>
  <c r="J99" i="1"/>
  <c r="J98" i="1"/>
  <c r="J69" i="3"/>
  <c r="J68" i="3"/>
  <c r="J67" i="3"/>
  <c r="J66" i="3"/>
  <c r="J65" i="3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64" i="3"/>
  <c r="J63" i="3"/>
  <c r="J62" i="3"/>
  <c r="J61" i="3"/>
  <c r="J60" i="3"/>
  <c r="J59" i="3"/>
  <c r="J83" i="1"/>
  <c r="J82" i="1"/>
  <c r="J81" i="1"/>
  <c r="J80" i="1"/>
  <c r="J79" i="1"/>
  <c r="J78" i="1"/>
  <c r="J58" i="3"/>
  <c r="J57" i="3"/>
  <c r="J56" i="3"/>
  <c r="J74" i="1"/>
  <c r="J68" i="1"/>
  <c r="J67" i="1"/>
  <c r="J66" i="1"/>
  <c r="J52" i="3"/>
  <c r="J51" i="3"/>
  <c r="J50" i="3"/>
  <c r="J49" i="3"/>
  <c r="J48" i="3"/>
  <c r="J47" i="3"/>
  <c r="J46" i="3"/>
  <c r="J45" i="3"/>
  <c r="J65" i="1"/>
  <c r="J64" i="1"/>
  <c r="J44" i="3"/>
  <c r="J43" i="3"/>
  <c r="J63" i="1"/>
  <c r="J62" i="1"/>
  <c r="J61" i="1"/>
  <c r="J60" i="1"/>
  <c r="J59" i="1"/>
  <c r="J58" i="1"/>
  <c r="J57" i="1"/>
  <c r="J56" i="1"/>
  <c r="J42" i="3"/>
  <c r="J55" i="1"/>
  <c r="J54" i="1"/>
  <c r="J53" i="1"/>
  <c r="J52" i="1"/>
  <c r="J41" i="3"/>
  <c r="J40" i="3"/>
  <c r="J39" i="3"/>
  <c r="J38" i="3"/>
  <c r="J37" i="3"/>
  <c r="J51" i="1"/>
  <c r="J50" i="1"/>
  <c r="J49" i="1"/>
  <c r="J36" i="3"/>
  <c r="J35" i="3"/>
  <c r="J34" i="3"/>
  <c r="J32" i="3"/>
  <c r="J31" i="3"/>
  <c r="J30" i="3"/>
  <c r="J29" i="3"/>
  <c r="J48" i="1"/>
  <c r="J47" i="1"/>
  <c r="J28" i="3"/>
  <c r="J27" i="3"/>
  <c r="J45" i="1"/>
  <c r="J42" i="1"/>
  <c r="J44" i="1"/>
  <c r="J43" i="1"/>
  <c r="J41" i="1"/>
  <c r="J40" i="1"/>
  <c r="J39" i="1"/>
  <c r="J46" i="1"/>
  <c r="J25" i="3"/>
  <c r="J22" i="3"/>
  <c r="J38" i="1"/>
  <c r="J37" i="1"/>
  <c r="J36" i="1"/>
  <c r="J35" i="1"/>
  <c r="J34" i="1"/>
  <c r="J33" i="1"/>
  <c r="J25" i="1"/>
  <c r="J30" i="1"/>
  <c r="J29" i="1"/>
  <c r="J28" i="1"/>
  <c r="J32" i="1"/>
  <c r="J26" i="1"/>
  <c r="J17" i="3"/>
  <c r="J16" i="3"/>
  <c r="J15" i="3"/>
  <c r="J14" i="3"/>
  <c r="J24" i="1"/>
  <c r="J21" i="1"/>
  <c r="J23" i="1"/>
  <c r="J31" i="1"/>
  <c r="J20" i="1"/>
  <c r="J19" i="1"/>
  <c r="J13" i="3"/>
  <c r="J12" i="3"/>
  <c r="J11" i="3"/>
  <c r="J10" i="3"/>
  <c r="J16" i="1"/>
  <c r="J15" i="1"/>
  <c r="J14" i="1"/>
  <c r="J18" i="1"/>
  <c r="J22" i="1"/>
  <c r="J13" i="1"/>
  <c r="J17" i="1"/>
  <c r="J12" i="1"/>
  <c r="J10" i="1"/>
  <c r="J11" i="1"/>
  <c r="J1380" i="3"/>
  <c r="J1379" i="3"/>
  <c r="J1378" i="3"/>
  <c r="J1377" i="3"/>
  <c r="J1376" i="3"/>
  <c r="J1375" i="3"/>
  <c r="J1374" i="3"/>
  <c r="J1373" i="3"/>
  <c r="J1372" i="3"/>
  <c r="J1371" i="3"/>
  <c r="J1370" i="3"/>
  <c r="J1369" i="3"/>
  <c r="J1368" i="3"/>
  <c r="J1367" i="3"/>
  <c r="J1366" i="3"/>
  <c r="J1365" i="3"/>
  <c r="J1364" i="3"/>
  <c r="J1363" i="3"/>
  <c r="J1362" i="3"/>
  <c r="J1361" i="3"/>
  <c r="J1360" i="3"/>
  <c r="J1359" i="3"/>
  <c r="J1358" i="3"/>
  <c r="J1357" i="3"/>
  <c r="J1356" i="3"/>
  <c r="J1355" i="3"/>
  <c r="J1354" i="3"/>
  <c r="J1353" i="3"/>
  <c r="J1352" i="3"/>
  <c r="J1351" i="3"/>
  <c r="J1350" i="3"/>
  <c r="J1349" i="3"/>
  <c r="J1348" i="3"/>
  <c r="J1347" i="3"/>
  <c r="J1346" i="3"/>
  <c r="J1345" i="3"/>
  <c r="J1344" i="3"/>
  <c r="J1343" i="3"/>
  <c r="J1342" i="3"/>
  <c r="J1341" i="3"/>
  <c r="J1340" i="3"/>
  <c r="J1339" i="3"/>
  <c r="J1338" i="3"/>
  <c r="J1337" i="3"/>
  <c r="J1336" i="3"/>
  <c r="J1335" i="3"/>
  <c r="J1334" i="3"/>
  <c r="J1333" i="3"/>
  <c r="J1332" i="3"/>
  <c r="J1331" i="3"/>
  <c r="J1330" i="3"/>
  <c r="J1329" i="3"/>
  <c r="J1328" i="3"/>
  <c r="J1327" i="3"/>
  <c r="J1326" i="3"/>
  <c r="J1325" i="3"/>
  <c r="J1324" i="3"/>
  <c r="J1323" i="3"/>
  <c r="J1322" i="3"/>
  <c r="J1321" i="3"/>
  <c r="J1320" i="3"/>
  <c r="J1319" i="3"/>
  <c r="J1318" i="3"/>
  <c r="J1317" i="3"/>
  <c r="J1316" i="3"/>
  <c r="J1315" i="3"/>
  <c r="J1314" i="3"/>
  <c r="J1313" i="3"/>
  <c r="J1312" i="3"/>
  <c r="J1311" i="3"/>
  <c r="J1310" i="3"/>
  <c r="J1309" i="3"/>
  <c r="J1308" i="3"/>
  <c r="J1307" i="3"/>
  <c r="J1306" i="3"/>
  <c r="J1305" i="3"/>
  <c r="J1304" i="3"/>
  <c r="J1303" i="3"/>
  <c r="J1302" i="3"/>
  <c r="J1301" i="3"/>
  <c r="J1300" i="3"/>
  <c r="J1299" i="3"/>
  <c r="J1298" i="3"/>
  <c r="J1297" i="3"/>
  <c r="J1296" i="3"/>
  <c r="J1295" i="3"/>
  <c r="J1294" i="3"/>
  <c r="J1293" i="3"/>
  <c r="J1292" i="3"/>
  <c r="J1291" i="3"/>
  <c r="J1290" i="3"/>
  <c r="J1289" i="3"/>
  <c r="J1288" i="3"/>
  <c r="J1287" i="3"/>
  <c r="J1286" i="3"/>
  <c r="J1285" i="3"/>
  <c r="J1284" i="3"/>
  <c r="J1283" i="3"/>
  <c r="J1282" i="3"/>
  <c r="J1281" i="3"/>
  <c r="J1280" i="3"/>
  <c r="J1279" i="3"/>
  <c r="J1278" i="3"/>
  <c r="J1277" i="3"/>
  <c r="J1276" i="3"/>
  <c r="J1275" i="3"/>
  <c r="J1274" i="3"/>
  <c r="J1273" i="3"/>
  <c r="J1272" i="3"/>
  <c r="J1271" i="3"/>
  <c r="J1270" i="3"/>
  <c r="J1269" i="3"/>
  <c r="J1268" i="3"/>
  <c r="J1267" i="3"/>
  <c r="J1266" i="3"/>
  <c r="J1265" i="3"/>
  <c r="J1264" i="3"/>
  <c r="J1263" i="3"/>
  <c r="J1262" i="3"/>
  <c r="J1261" i="3"/>
  <c r="J1260" i="3"/>
  <c r="J1259" i="3"/>
  <c r="J1258" i="3"/>
  <c r="J1257" i="3"/>
  <c r="J1256" i="3"/>
  <c r="J1255" i="3"/>
  <c r="J1254" i="3"/>
  <c r="J1253" i="3"/>
  <c r="J1252" i="3"/>
  <c r="J1251" i="3"/>
  <c r="J1250" i="3"/>
  <c r="J1249" i="3"/>
  <c r="J1248" i="3"/>
  <c r="J1247" i="3"/>
  <c r="J1246" i="3"/>
  <c r="J1245" i="3"/>
  <c r="J1244" i="3"/>
  <c r="J1243" i="3"/>
  <c r="J1242" i="3"/>
  <c r="J1241" i="3"/>
  <c r="J1240" i="3"/>
  <c r="J1239" i="3"/>
  <c r="J1238" i="3"/>
  <c r="J1237" i="3"/>
  <c r="J1236" i="3"/>
  <c r="J1235" i="3"/>
  <c r="J1234" i="3"/>
  <c r="J1233" i="3"/>
  <c r="J1232" i="3"/>
  <c r="J1231" i="3"/>
  <c r="J1230" i="3"/>
  <c r="J1229" i="3"/>
  <c r="J1228" i="3"/>
  <c r="J1227" i="3"/>
  <c r="J1226" i="3"/>
  <c r="J1225" i="3"/>
  <c r="J1224" i="3"/>
  <c r="J1223" i="3"/>
  <c r="J1222" i="3"/>
  <c r="J1221" i="3"/>
  <c r="J1220" i="3"/>
  <c r="J1219" i="3"/>
  <c r="J1218" i="3"/>
  <c r="J1217" i="3"/>
  <c r="J1216" i="3"/>
  <c r="J1215" i="3"/>
  <c r="J1214" i="3"/>
  <c r="J1213" i="3"/>
  <c r="J1212" i="3"/>
  <c r="J1211" i="3"/>
  <c r="J1210" i="3"/>
  <c r="J1209" i="3"/>
  <c r="J1208" i="3"/>
  <c r="J1207" i="3"/>
  <c r="J1206" i="3"/>
  <c r="J1205" i="3"/>
  <c r="J1204" i="3"/>
  <c r="J1203" i="3"/>
  <c r="J1202" i="3"/>
  <c r="J1201" i="3"/>
  <c r="J1200" i="3"/>
  <c r="J1199" i="3"/>
  <c r="J1198" i="3"/>
  <c r="J1197" i="3"/>
  <c r="J1196" i="3"/>
  <c r="J1195" i="3"/>
  <c r="J1194" i="3"/>
  <c r="J1193" i="3"/>
  <c r="J1192" i="3"/>
  <c r="J1191" i="3"/>
  <c r="J1190" i="3"/>
  <c r="J1189" i="3"/>
  <c r="J1188" i="3"/>
  <c r="J1187" i="3"/>
  <c r="J1186" i="3"/>
  <c r="J1185" i="3"/>
  <c r="J1184" i="3"/>
  <c r="J1183" i="3"/>
  <c r="J1182" i="3"/>
  <c r="J1181" i="3"/>
  <c r="J1180" i="3"/>
  <c r="J1179" i="3"/>
  <c r="J1178" i="3"/>
  <c r="J1177" i="3"/>
  <c r="J1176" i="3"/>
  <c r="J1175" i="3"/>
  <c r="J1174" i="3"/>
  <c r="J1173" i="3"/>
  <c r="J1172" i="3"/>
  <c r="J1171" i="3"/>
  <c r="J1170" i="3"/>
  <c r="J1169" i="3"/>
  <c r="J1168" i="3"/>
  <c r="J1167" i="3"/>
  <c r="J1166" i="3"/>
  <c r="J1165" i="3"/>
  <c r="J1164" i="3"/>
  <c r="J1163" i="3"/>
  <c r="J1162" i="3"/>
  <c r="J1161" i="3"/>
  <c r="J1160" i="3"/>
  <c r="J1159" i="3"/>
  <c r="J1158" i="3"/>
  <c r="J1157" i="3"/>
  <c r="J1156" i="3"/>
  <c r="J1155" i="3"/>
  <c r="J1154" i="3"/>
  <c r="J1153" i="3"/>
  <c r="J1152" i="3"/>
  <c r="J1151" i="3"/>
  <c r="J1150" i="3"/>
  <c r="J1149" i="3"/>
  <c r="J1148" i="3"/>
  <c r="J1147" i="3"/>
  <c r="J1146" i="3"/>
  <c r="J1145" i="3"/>
  <c r="J1144" i="3"/>
  <c r="J1143" i="3"/>
  <c r="J1142" i="3"/>
  <c r="J1141" i="3"/>
  <c r="J1140" i="3"/>
  <c r="J1139" i="3"/>
  <c r="J1138" i="3"/>
  <c r="J1137" i="3"/>
  <c r="J1136" i="3"/>
  <c r="J1135" i="3"/>
  <c r="J1134" i="3"/>
  <c r="J1133" i="3"/>
  <c r="J1132" i="3"/>
  <c r="J1131" i="3"/>
  <c r="J1130" i="3"/>
  <c r="J1129" i="3"/>
  <c r="J1128" i="3"/>
  <c r="J1127" i="3"/>
  <c r="J1126" i="3"/>
  <c r="J1125" i="3"/>
  <c r="J1124" i="3"/>
  <c r="J1123" i="3"/>
  <c r="J1122" i="3"/>
  <c r="J1121" i="3"/>
  <c r="J1120" i="3"/>
  <c r="J1119" i="3"/>
  <c r="J1118" i="3"/>
  <c r="J1117" i="3"/>
  <c r="J1116" i="3"/>
  <c r="J1115" i="3"/>
  <c r="J1114" i="3"/>
  <c r="J1113" i="3"/>
  <c r="J1112" i="3"/>
  <c r="J1111" i="3"/>
  <c r="J1110" i="3"/>
  <c r="J1109" i="3"/>
  <c r="J1108" i="3"/>
  <c r="J1107" i="3"/>
  <c r="J1106" i="3"/>
  <c r="J1105" i="3"/>
  <c r="J1104" i="3"/>
  <c r="J1103" i="3"/>
  <c r="J1102" i="3"/>
  <c r="J1101" i="3"/>
  <c r="J1100" i="3"/>
  <c r="J1099" i="3"/>
  <c r="J1098" i="3"/>
  <c r="J1097" i="3"/>
  <c r="J1096" i="3"/>
  <c r="J1095" i="3"/>
  <c r="J1094" i="3"/>
  <c r="J1093" i="3"/>
  <c r="J1092" i="3"/>
  <c r="J1091" i="3"/>
  <c r="J1090" i="3"/>
  <c r="J1089" i="3"/>
  <c r="J1088" i="3"/>
  <c r="J1087" i="3"/>
  <c r="J1086" i="3"/>
  <c r="J1085" i="3"/>
  <c r="J1084" i="3"/>
  <c r="J1083" i="3"/>
  <c r="J1082" i="3"/>
  <c r="J1081" i="3"/>
  <c r="J1080" i="3"/>
  <c r="J1079" i="3"/>
  <c r="J1078" i="3"/>
  <c r="J1077" i="3"/>
  <c r="J1076" i="3"/>
  <c r="J1075" i="3"/>
  <c r="J1074" i="3"/>
  <c r="J1073" i="3"/>
  <c r="J1072" i="3"/>
  <c r="J1071" i="3"/>
  <c r="J1070" i="3"/>
  <c r="J1069" i="3"/>
  <c r="J1068" i="3"/>
  <c r="J1067" i="3"/>
  <c r="J1066" i="3"/>
  <c r="J1065" i="3"/>
  <c r="J1064" i="3"/>
  <c r="J1063" i="3"/>
  <c r="J1062" i="3"/>
  <c r="J1061" i="3"/>
  <c r="J1060" i="3"/>
  <c r="J1059" i="3"/>
  <c r="J1058" i="3"/>
  <c r="J1057" i="3"/>
  <c r="J1056" i="3"/>
  <c r="J1055" i="3"/>
  <c r="J1054" i="3"/>
  <c r="J1053" i="3"/>
  <c r="J1052" i="3"/>
  <c r="J1051" i="3"/>
  <c r="J1050" i="3"/>
  <c r="J1049" i="3"/>
  <c r="J1048" i="3"/>
  <c r="J1047" i="3"/>
  <c r="J1046" i="3"/>
  <c r="J1045" i="3"/>
  <c r="J1044" i="3"/>
  <c r="J1043" i="3"/>
  <c r="J1042" i="3"/>
  <c r="J1041" i="3"/>
  <c r="J1040" i="3"/>
  <c r="J1039" i="3"/>
  <c r="J1038" i="3"/>
  <c r="J1037" i="3"/>
  <c r="J1036" i="3"/>
  <c r="J1035" i="3"/>
  <c r="J1034" i="3"/>
  <c r="J1033" i="3"/>
  <c r="J1032" i="3"/>
  <c r="J1031" i="3"/>
  <c r="J1030" i="3"/>
  <c r="J1029" i="3"/>
  <c r="J1028" i="3"/>
  <c r="J1027" i="3"/>
  <c r="J1026" i="3"/>
  <c r="J1025" i="3"/>
  <c r="J1024" i="3"/>
  <c r="J1023" i="3"/>
  <c r="J1022" i="3"/>
  <c r="J1021" i="3"/>
  <c r="J1020" i="3"/>
  <c r="J1019" i="3"/>
  <c r="J1018" i="3"/>
  <c r="J1017" i="3"/>
  <c r="J1016" i="3"/>
  <c r="J1015" i="3"/>
  <c r="J1014" i="3"/>
  <c r="J1013" i="3"/>
  <c r="J1012" i="3"/>
  <c r="J1011" i="3"/>
  <c r="J1010" i="3"/>
  <c r="J1009" i="3"/>
  <c r="J1008" i="3"/>
  <c r="J1007" i="3"/>
  <c r="J1006" i="3"/>
  <c r="J1005" i="3"/>
  <c r="J1004" i="3"/>
  <c r="J1003" i="3"/>
  <c r="J1002" i="3"/>
  <c r="J1001" i="3"/>
  <c r="J1000" i="3"/>
  <c r="J999" i="3"/>
  <c r="J998" i="3"/>
  <c r="J997" i="3"/>
  <c r="J996" i="3"/>
  <c r="J995" i="3"/>
  <c r="J994" i="3"/>
  <c r="J993" i="3"/>
  <c r="J992" i="3"/>
  <c r="J991" i="3"/>
  <c r="J990" i="3"/>
  <c r="J989" i="3"/>
  <c r="J988" i="3"/>
  <c r="J987" i="3"/>
  <c r="J986" i="3"/>
  <c r="J985" i="3"/>
  <c r="J984" i="3"/>
  <c r="J983" i="3"/>
  <c r="J982" i="3"/>
  <c r="J981" i="3"/>
  <c r="J980" i="3"/>
  <c r="J979" i="3"/>
  <c r="J978" i="3"/>
  <c r="J977" i="3"/>
  <c r="J976" i="3"/>
  <c r="J975" i="3"/>
  <c r="J974" i="3"/>
  <c r="J973" i="3"/>
  <c r="J972" i="3"/>
  <c r="J971" i="3"/>
  <c r="J970" i="3"/>
  <c r="J969" i="3"/>
  <c r="J968" i="3"/>
  <c r="J967" i="3"/>
  <c r="J966" i="3"/>
  <c r="J965" i="3"/>
  <c r="J964" i="3"/>
  <c r="J963" i="3"/>
  <c r="J962" i="3"/>
  <c r="J961" i="3"/>
  <c r="J960" i="3"/>
  <c r="J959" i="3"/>
  <c r="J958" i="3"/>
  <c r="J957" i="3"/>
  <c r="J956" i="3"/>
  <c r="J955" i="3"/>
  <c r="J954" i="3"/>
  <c r="J953" i="3"/>
  <c r="J952" i="3"/>
  <c r="J951" i="3"/>
  <c r="J950" i="3"/>
  <c r="J949" i="3"/>
  <c r="J948" i="3"/>
  <c r="J947" i="3"/>
  <c r="J946" i="3"/>
  <c r="J945" i="3"/>
  <c r="J944" i="3"/>
  <c r="J943" i="3"/>
  <c r="J942" i="3"/>
  <c r="J941" i="3"/>
  <c r="J940" i="3"/>
  <c r="J939" i="3"/>
  <c r="J938" i="3"/>
  <c r="J937" i="3"/>
  <c r="J936" i="3"/>
  <c r="J935" i="3"/>
  <c r="J934" i="3"/>
  <c r="J933" i="3"/>
  <c r="J932" i="3"/>
  <c r="J931" i="3"/>
  <c r="J930" i="3"/>
  <c r="J929" i="3"/>
  <c r="J928" i="3"/>
  <c r="J927" i="3"/>
  <c r="J926" i="3"/>
  <c r="J925" i="3"/>
  <c r="J924" i="3"/>
  <c r="J923" i="3"/>
  <c r="J922" i="3"/>
  <c r="J921" i="3"/>
  <c r="J920" i="3"/>
  <c r="J919" i="3"/>
  <c r="J918" i="3"/>
  <c r="J917" i="3"/>
  <c r="J916" i="3"/>
  <c r="J915" i="3"/>
  <c r="J914" i="3"/>
  <c r="J913" i="3"/>
  <c r="J912" i="3"/>
  <c r="J911" i="3"/>
  <c r="J910" i="3"/>
  <c r="J909" i="3"/>
  <c r="J908" i="3"/>
  <c r="J907" i="3"/>
  <c r="J906" i="3"/>
  <c r="J905" i="3"/>
  <c r="J904" i="3"/>
  <c r="J903" i="3"/>
  <c r="J902" i="3"/>
  <c r="J901" i="3"/>
  <c r="J900" i="3"/>
  <c r="J899" i="3"/>
  <c r="J898" i="3"/>
  <c r="J897" i="3"/>
  <c r="J896" i="3"/>
  <c r="J895" i="3"/>
  <c r="J894" i="3"/>
  <c r="J893" i="3"/>
  <c r="J892" i="3"/>
  <c r="J891" i="3"/>
  <c r="J890" i="3"/>
  <c r="J889" i="3"/>
  <c r="J888" i="3"/>
  <c r="J887" i="3"/>
  <c r="J886" i="3"/>
  <c r="J885" i="3"/>
  <c r="J884" i="3"/>
  <c r="J883" i="3"/>
  <c r="J882" i="3"/>
  <c r="J881" i="3"/>
  <c r="J880" i="3"/>
  <c r="J879" i="3"/>
  <c r="J878" i="3"/>
  <c r="J877" i="3"/>
  <c r="J876" i="3"/>
  <c r="J875" i="3"/>
  <c r="J874" i="3"/>
  <c r="J873" i="3"/>
  <c r="J872" i="3"/>
  <c r="J871" i="3"/>
  <c r="J870" i="3"/>
  <c r="J869" i="3"/>
  <c r="J868" i="3"/>
  <c r="J867" i="3"/>
  <c r="J866" i="3"/>
  <c r="J865" i="3"/>
  <c r="J864" i="3"/>
  <c r="J863" i="3"/>
  <c r="J862" i="3"/>
  <c r="J861" i="3"/>
  <c r="J860" i="3"/>
  <c r="J859" i="3"/>
  <c r="J858" i="3"/>
  <c r="J857" i="3"/>
  <c r="J856" i="3"/>
  <c r="J855" i="3"/>
  <c r="J854" i="3"/>
  <c r="J853" i="3"/>
  <c r="J852" i="3"/>
  <c r="J851" i="3"/>
  <c r="J850" i="3"/>
  <c r="J849" i="3"/>
  <c r="J848" i="3"/>
  <c r="J847" i="3"/>
  <c r="J846" i="3"/>
  <c r="J845" i="3"/>
  <c r="J844" i="3"/>
  <c r="J843" i="3"/>
  <c r="J842" i="3"/>
  <c r="J841" i="3"/>
  <c r="J840" i="3"/>
  <c r="J839" i="3"/>
  <c r="J838" i="3"/>
  <c r="J837" i="3"/>
  <c r="J836" i="3"/>
  <c r="J835" i="3"/>
  <c r="J834" i="3"/>
  <c r="J833" i="3"/>
  <c r="J832" i="3"/>
  <c r="J831" i="3"/>
  <c r="J830" i="3"/>
  <c r="J829" i="3"/>
  <c r="J828" i="3"/>
  <c r="J827" i="3"/>
  <c r="J826" i="3"/>
  <c r="J825" i="3"/>
  <c r="J824" i="3"/>
  <c r="J823" i="3"/>
  <c r="J822" i="3"/>
  <c r="J821" i="3"/>
  <c r="J820" i="3"/>
  <c r="J819" i="3"/>
  <c r="J818" i="3"/>
  <c r="J817" i="3"/>
  <c r="J816" i="3"/>
  <c r="J815" i="3"/>
  <c r="J814" i="3"/>
  <c r="J813" i="3"/>
  <c r="J812" i="3"/>
  <c r="J811" i="3"/>
  <c r="J810" i="3"/>
  <c r="J809" i="3"/>
  <c r="J808" i="3"/>
  <c r="J807" i="3"/>
  <c r="J806" i="3"/>
  <c r="J805" i="3"/>
  <c r="J804" i="3"/>
  <c r="J803" i="3"/>
  <c r="J802" i="3"/>
  <c r="J801" i="3"/>
  <c r="J800" i="3"/>
  <c r="J799" i="3"/>
  <c r="J798" i="3"/>
  <c r="J797" i="3"/>
  <c r="J796" i="3"/>
  <c r="J795" i="3"/>
  <c r="J794" i="3"/>
  <c r="J793" i="3"/>
  <c r="J792" i="3"/>
  <c r="J791" i="3"/>
  <c r="J790" i="3"/>
  <c r="J789" i="3"/>
  <c r="J788" i="3"/>
  <c r="J787" i="3"/>
  <c r="J786" i="3"/>
  <c r="J785" i="3"/>
  <c r="J784" i="3"/>
  <c r="J783" i="3"/>
  <c r="J782" i="3"/>
  <c r="J781" i="3"/>
  <c r="J780" i="3"/>
  <c r="J779" i="3"/>
  <c r="J778" i="3"/>
  <c r="J777" i="3"/>
  <c r="J776" i="3"/>
  <c r="J775" i="3"/>
  <c r="J774" i="3"/>
  <c r="J773" i="3"/>
  <c r="J772" i="3"/>
  <c r="J771" i="3"/>
  <c r="J770" i="3"/>
  <c r="J769" i="3"/>
  <c r="J768" i="3"/>
  <c r="J767" i="3"/>
  <c r="J766" i="3"/>
  <c r="J765" i="3"/>
  <c r="J764" i="3"/>
  <c r="J763" i="3"/>
  <c r="J762" i="3"/>
  <c r="J761" i="3"/>
  <c r="J760" i="3"/>
  <c r="J759" i="3"/>
  <c r="J758" i="3"/>
  <c r="J757" i="3"/>
  <c r="J756" i="3"/>
  <c r="J755" i="3"/>
  <c r="J754" i="3"/>
  <c r="J753" i="3"/>
  <c r="J752" i="3"/>
  <c r="J751" i="3"/>
  <c r="J750" i="3"/>
  <c r="J749" i="3"/>
  <c r="J748" i="3"/>
  <c r="J747" i="3"/>
  <c r="J746" i="3"/>
  <c r="J745" i="3"/>
  <c r="J744" i="3"/>
  <c r="J743" i="3"/>
  <c r="J742" i="3"/>
  <c r="J741" i="3"/>
  <c r="J740" i="3"/>
  <c r="J739" i="3"/>
  <c r="J738" i="3"/>
  <c r="J737" i="3"/>
  <c r="J736" i="3"/>
  <c r="J735" i="3"/>
  <c r="J734" i="3"/>
  <c r="J733" i="3"/>
  <c r="J732" i="3"/>
  <c r="J731" i="3"/>
  <c r="J730" i="3"/>
  <c r="J729" i="3"/>
  <c r="J728" i="3"/>
  <c r="J727" i="3"/>
  <c r="J726" i="3"/>
  <c r="J725" i="3"/>
  <c r="J724" i="3"/>
  <c r="J723" i="3"/>
  <c r="J722" i="3"/>
  <c r="J721" i="3"/>
  <c r="J720" i="3"/>
  <c r="J719" i="3"/>
  <c r="J718" i="3"/>
  <c r="J717" i="3"/>
  <c r="J716" i="3"/>
  <c r="J715" i="3"/>
  <c r="J714" i="3"/>
  <c r="J713" i="3"/>
  <c r="J712" i="3"/>
  <c r="J711" i="3"/>
  <c r="J710" i="3"/>
  <c r="J709" i="3"/>
  <c r="J708" i="3"/>
  <c r="J707" i="3"/>
  <c r="J706" i="3"/>
  <c r="J705" i="3"/>
  <c r="J704" i="3"/>
  <c r="J703" i="3"/>
  <c r="J702" i="3"/>
  <c r="J701" i="3"/>
  <c r="J700" i="3"/>
  <c r="J699" i="3"/>
  <c r="J698" i="3"/>
  <c r="J697" i="3"/>
  <c r="J696" i="3"/>
  <c r="J695" i="3"/>
  <c r="J694" i="3"/>
  <c r="J693" i="3"/>
  <c r="J692" i="3"/>
  <c r="J691" i="3"/>
  <c r="J690" i="3"/>
  <c r="J689" i="3"/>
  <c r="J688" i="3"/>
  <c r="J687" i="3"/>
  <c r="J686" i="3"/>
  <c r="J685" i="3"/>
  <c r="J684" i="3"/>
  <c r="J683" i="3"/>
  <c r="J682" i="3"/>
  <c r="J681" i="3"/>
  <c r="J680" i="3"/>
  <c r="J679" i="3"/>
  <c r="J678" i="3"/>
  <c r="J677" i="3"/>
  <c r="J676" i="3"/>
  <c r="J675" i="3"/>
  <c r="J674" i="3"/>
  <c r="J673" i="3"/>
  <c r="J672" i="3"/>
  <c r="J671" i="3"/>
  <c r="J670" i="3"/>
  <c r="J669" i="3"/>
  <c r="J668" i="3"/>
  <c r="J667" i="3"/>
  <c r="J666" i="3"/>
  <c r="J665" i="3"/>
  <c r="J664" i="3"/>
  <c r="J663" i="3"/>
  <c r="J662" i="3"/>
  <c r="J661" i="3"/>
  <c r="J660" i="3"/>
  <c r="J659" i="3"/>
  <c r="J658" i="3"/>
  <c r="J657" i="3"/>
  <c r="J656" i="3"/>
  <c r="J655" i="3"/>
  <c r="J654" i="3"/>
  <c r="J653" i="3"/>
  <c r="J652" i="3"/>
  <c r="J651" i="3"/>
  <c r="J650" i="3"/>
  <c r="J649" i="3"/>
  <c r="J648" i="3"/>
  <c r="J647" i="3"/>
  <c r="J646" i="3"/>
  <c r="J645" i="3"/>
  <c r="J644" i="3"/>
  <c r="J643" i="3"/>
  <c r="J642" i="3"/>
  <c r="J641" i="3"/>
  <c r="J640" i="3"/>
  <c r="J639" i="3"/>
  <c r="J638" i="3"/>
  <c r="J637" i="3"/>
  <c r="J636" i="3"/>
  <c r="J635" i="3"/>
  <c r="J634" i="3"/>
  <c r="J633" i="3"/>
  <c r="J632" i="3"/>
  <c r="J631" i="3"/>
  <c r="J630" i="3"/>
  <c r="J629" i="3"/>
  <c r="J628" i="3"/>
  <c r="J627" i="3"/>
  <c r="J626" i="3"/>
  <c r="J625" i="3"/>
  <c r="J624" i="3"/>
  <c r="J623" i="3"/>
  <c r="J622" i="3"/>
  <c r="J621" i="3"/>
  <c r="J620" i="3"/>
  <c r="J619" i="3"/>
  <c r="J618" i="3"/>
  <c r="J617" i="3"/>
  <c r="J616" i="3"/>
  <c r="J615" i="3"/>
  <c r="J614" i="3"/>
  <c r="J613" i="3"/>
  <c r="J612" i="3"/>
  <c r="J611" i="3"/>
  <c r="J610" i="3"/>
  <c r="J609" i="3"/>
  <c r="J608" i="3"/>
  <c r="J607" i="3"/>
  <c r="J606" i="3"/>
  <c r="J605" i="3"/>
  <c r="J604" i="3"/>
  <c r="J603" i="3"/>
  <c r="J602" i="3"/>
  <c r="J601" i="3"/>
  <c r="J600" i="3"/>
  <c r="J599" i="3"/>
  <c r="J598" i="3"/>
  <c r="J597" i="3"/>
  <c r="J596" i="3"/>
  <c r="J595" i="3"/>
  <c r="J594" i="3"/>
  <c r="J593" i="3"/>
  <c r="J592" i="3"/>
  <c r="J591" i="3"/>
  <c r="J590" i="3"/>
  <c r="J589" i="3"/>
  <c r="J588" i="3"/>
  <c r="J587" i="3"/>
  <c r="J586" i="3"/>
  <c r="J585" i="3"/>
  <c r="J584" i="3"/>
  <c r="J583" i="3"/>
  <c r="J582" i="3"/>
  <c r="J581" i="3"/>
  <c r="J580" i="3"/>
  <c r="J579" i="3"/>
  <c r="J578" i="3"/>
  <c r="J577" i="3"/>
  <c r="J576" i="3"/>
  <c r="J575" i="3"/>
  <c r="J574" i="3"/>
  <c r="J573" i="3"/>
  <c r="J572" i="3"/>
  <c r="J571" i="3"/>
  <c r="J570" i="3"/>
  <c r="J569" i="3"/>
  <c r="J568" i="3"/>
  <c r="J567" i="3"/>
  <c r="J566" i="3"/>
  <c r="J565" i="3"/>
  <c r="J564" i="3"/>
  <c r="J563" i="3"/>
  <c r="J562" i="3"/>
  <c r="J561" i="3"/>
  <c r="J560" i="3"/>
  <c r="J559" i="3"/>
  <c r="J558" i="3"/>
  <c r="J557" i="3"/>
  <c r="J556" i="3"/>
  <c r="J555" i="3"/>
  <c r="J554" i="3"/>
  <c r="J553" i="3"/>
  <c r="J552" i="3"/>
  <c r="J551" i="3"/>
  <c r="J550" i="3"/>
  <c r="J549" i="3"/>
  <c r="J548" i="3"/>
  <c r="J547" i="3"/>
  <c r="J546" i="3"/>
  <c r="J545" i="3"/>
  <c r="J544" i="3"/>
  <c r="J543" i="3"/>
  <c r="J542" i="3"/>
  <c r="J541" i="3"/>
  <c r="J540" i="3"/>
  <c r="J539" i="3"/>
  <c r="J538" i="3"/>
  <c r="J537" i="3"/>
  <c r="J536" i="3"/>
  <c r="J535" i="3"/>
  <c r="J534" i="3"/>
  <c r="J533" i="3"/>
  <c r="J532" i="3"/>
  <c r="J531" i="3"/>
  <c r="J530" i="3"/>
  <c r="J529" i="3"/>
  <c r="J528" i="3"/>
  <c r="J527" i="3"/>
  <c r="J526" i="3"/>
  <c r="J525" i="3"/>
  <c r="J524" i="3"/>
  <c r="J523" i="3"/>
  <c r="J522" i="3"/>
  <c r="J521" i="3"/>
  <c r="J520" i="3"/>
  <c r="J519" i="3"/>
  <c r="J518" i="3"/>
  <c r="J517" i="3"/>
  <c r="J516" i="3"/>
  <c r="J515" i="3"/>
  <c r="J514" i="3"/>
  <c r="J513" i="3"/>
  <c r="J512" i="3"/>
  <c r="J511" i="3"/>
  <c r="J510" i="3"/>
  <c r="J509" i="3"/>
  <c r="J508" i="3"/>
  <c r="J507" i="3"/>
  <c r="J506" i="3"/>
  <c r="J505" i="3"/>
  <c r="J504" i="3"/>
  <c r="J503" i="3"/>
  <c r="J502" i="3"/>
  <c r="J501" i="3"/>
  <c r="J500" i="3"/>
  <c r="J499" i="3"/>
  <c r="J498" i="3"/>
  <c r="J497" i="3"/>
  <c r="J496" i="3"/>
  <c r="J495" i="3"/>
  <c r="J494" i="3"/>
  <c r="J493" i="3"/>
  <c r="J492" i="3"/>
  <c r="J491" i="3"/>
  <c r="J490" i="3"/>
  <c r="J489" i="3"/>
  <c r="J488" i="3"/>
  <c r="J487" i="3"/>
  <c r="J486" i="3"/>
  <c r="J485" i="3"/>
  <c r="J484" i="3"/>
  <c r="J483" i="3"/>
  <c r="J482" i="3"/>
  <c r="J481" i="3"/>
  <c r="J480" i="3"/>
  <c r="J479" i="3"/>
  <c r="J478" i="3"/>
  <c r="J477" i="3"/>
  <c r="J476" i="3"/>
  <c r="J475" i="3"/>
  <c r="J474" i="3"/>
  <c r="J473" i="3"/>
  <c r="J472" i="3"/>
  <c r="J471" i="3"/>
  <c r="J470" i="3"/>
  <c r="J469" i="3"/>
  <c r="J468" i="3"/>
  <c r="J467" i="3"/>
  <c r="J466" i="3"/>
  <c r="J465" i="3"/>
  <c r="J464" i="3"/>
  <c r="J463" i="3"/>
  <c r="J462" i="3"/>
  <c r="J461" i="3"/>
  <c r="J460" i="3"/>
  <c r="J459" i="3"/>
  <c r="J458" i="3"/>
  <c r="J457" i="3"/>
  <c r="J456" i="3"/>
  <c r="J455" i="3"/>
  <c r="J454" i="3"/>
  <c r="J453" i="3"/>
  <c r="J452" i="3"/>
  <c r="J451" i="3"/>
  <c r="J450" i="3"/>
  <c r="J449" i="3"/>
  <c r="J448" i="3"/>
  <c r="J447" i="3"/>
  <c r="J446" i="3"/>
  <c r="J445" i="3"/>
  <c r="J444" i="3"/>
  <c r="J443" i="3"/>
  <c r="J442" i="3"/>
  <c r="J441" i="3"/>
  <c r="J440" i="3"/>
  <c r="J439" i="3"/>
  <c r="J438" i="3"/>
  <c r="J437" i="3"/>
  <c r="J436" i="3"/>
  <c r="J435" i="3"/>
  <c r="J434" i="3"/>
  <c r="J433" i="3"/>
  <c r="J432" i="3"/>
  <c r="J431" i="3"/>
  <c r="J430" i="3"/>
  <c r="J429" i="3"/>
  <c r="J428" i="3"/>
  <c r="J427" i="3"/>
  <c r="J426" i="3"/>
  <c r="J425" i="3"/>
  <c r="J424" i="3"/>
  <c r="J423" i="3"/>
  <c r="J422" i="3"/>
  <c r="J421" i="3"/>
  <c r="J420" i="3"/>
  <c r="J419" i="3"/>
  <c r="J418" i="3"/>
  <c r="J417" i="3"/>
  <c r="J416" i="3"/>
  <c r="J415" i="3"/>
  <c r="J414" i="3"/>
  <c r="J413" i="3"/>
  <c r="J412" i="3"/>
  <c r="J411" i="3"/>
  <c r="J410" i="3"/>
  <c r="J409" i="3"/>
  <c r="J408" i="3"/>
  <c r="J407" i="3"/>
  <c r="J406" i="3"/>
  <c r="J405" i="3"/>
  <c r="J404" i="3"/>
  <c r="J403" i="3"/>
  <c r="J402" i="3"/>
  <c r="J401" i="3"/>
  <c r="J400" i="3"/>
  <c r="J399" i="3"/>
  <c r="J398" i="3"/>
  <c r="J397" i="3"/>
  <c r="J396" i="3"/>
  <c r="J395" i="3"/>
  <c r="J394" i="3"/>
  <c r="J393" i="3"/>
  <c r="J392" i="3"/>
  <c r="J391" i="3"/>
  <c r="J390" i="3"/>
  <c r="J389" i="3"/>
  <c r="J388" i="3"/>
  <c r="J387" i="3"/>
  <c r="J386" i="3"/>
  <c r="J385" i="3"/>
  <c r="J384" i="3"/>
  <c r="J383" i="3"/>
  <c r="J382" i="3"/>
  <c r="J381" i="3"/>
  <c r="J380" i="3"/>
  <c r="J379" i="3"/>
  <c r="J378" i="3"/>
  <c r="J377" i="3"/>
  <c r="J376" i="3"/>
  <c r="J375" i="3"/>
  <c r="J374" i="3"/>
  <c r="J373" i="3"/>
  <c r="J372" i="3"/>
  <c r="J371" i="3"/>
  <c r="J370" i="3"/>
  <c r="J369" i="3"/>
  <c r="J368" i="3"/>
  <c r="J367" i="3"/>
  <c r="J366" i="3"/>
  <c r="J365" i="3"/>
  <c r="J364" i="3"/>
  <c r="J363" i="3"/>
  <c r="J362" i="3"/>
  <c r="J361" i="3"/>
  <c r="J360" i="3"/>
  <c r="J359" i="3"/>
  <c r="J358" i="3"/>
  <c r="J357" i="3"/>
  <c r="J356" i="3"/>
  <c r="J355" i="3"/>
  <c r="J354" i="3"/>
  <c r="J353" i="3"/>
  <c r="J352" i="3"/>
  <c r="J351" i="3"/>
  <c r="J350" i="3"/>
  <c r="J349" i="3"/>
  <c r="J348" i="3"/>
  <c r="J347" i="3"/>
  <c r="J346" i="3"/>
  <c r="J345" i="3"/>
  <c r="J344" i="3"/>
  <c r="J343" i="3"/>
  <c r="J342" i="3"/>
  <c r="J341" i="3"/>
  <c r="J340" i="3"/>
  <c r="J339" i="3"/>
  <c r="J338" i="3"/>
  <c r="J337" i="3"/>
  <c r="J336" i="3"/>
  <c r="J335" i="3"/>
  <c r="J334" i="3"/>
  <c r="J333" i="3"/>
  <c r="J332" i="3"/>
  <c r="J331" i="3"/>
  <c r="J330" i="3"/>
  <c r="J329" i="3"/>
  <c r="J328" i="3"/>
  <c r="J327" i="3"/>
  <c r="J326" i="3"/>
  <c r="J325" i="3"/>
  <c r="J324" i="3"/>
  <c r="J323" i="3"/>
  <c r="J322" i="3"/>
  <c r="J321" i="3"/>
  <c r="J320" i="3"/>
  <c r="J319" i="3"/>
  <c r="J318" i="3"/>
  <c r="J317" i="3"/>
  <c r="J316" i="3"/>
  <c r="J315" i="3"/>
  <c r="J314" i="3"/>
  <c r="J313" i="3"/>
  <c r="J312" i="3"/>
  <c r="J311" i="3"/>
  <c r="J310" i="3"/>
  <c r="J309" i="3"/>
  <c r="J308" i="3"/>
  <c r="J307" i="3"/>
  <c r="J306" i="3"/>
  <c r="J305" i="3"/>
  <c r="J304" i="3"/>
  <c r="J303" i="3"/>
  <c r="J302" i="3"/>
  <c r="J301" i="3"/>
  <c r="J300" i="3"/>
  <c r="J299" i="3"/>
  <c r="J298" i="3"/>
  <c r="J297" i="3"/>
  <c r="J296" i="3"/>
  <c r="J295" i="3"/>
  <c r="J294" i="3"/>
  <c r="J293" i="3"/>
  <c r="J292" i="3"/>
  <c r="J291" i="3"/>
  <c r="J290" i="3"/>
  <c r="J289" i="3"/>
  <c r="J288" i="3"/>
  <c r="J287" i="3"/>
  <c r="J286" i="3"/>
  <c r="J285" i="3"/>
  <c r="J284" i="3"/>
  <c r="J283" i="3"/>
  <c r="J282" i="3"/>
  <c r="J281" i="3"/>
  <c r="J280" i="3"/>
  <c r="J279" i="3"/>
  <c r="J278" i="3"/>
  <c r="J277" i="3"/>
  <c r="J276" i="3"/>
  <c r="J275" i="3"/>
  <c r="J274" i="3"/>
  <c r="J273" i="3"/>
  <c r="J272" i="3"/>
  <c r="J271" i="3"/>
  <c r="J270" i="3"/>
  <c r="J269" i="3"/>
  <c r="J268" i="3"/>
  <c r="J267" i="3"/>
  <c r="J266" i="3"/>
  <c r="J265" i="3"/>
  <c r="J264" i="3"/>
  <c r="J263" i="3"/>
  <c r="J262" i="3"/>
  <c r="J261" i="3"/>
  <c r="J260" i="3"/>
  <c r="J259" i="3"/>
  <c r="J258" i="3"/>
  <c r="J257" i="3"/>
  <c r="J256" i="3"/>
  <c r="J255" i="3"/>
  <c r="J254" i="3"/>
  <c r="J253" i="3"/>
  <c r="J252" i="3"/>
  <c r="J251" i="3"/>
  <c r="J250" i="3"/>
  <c r="J249" i="3"/>
  <c r="J248" i="3"/>
  <c r="J247" i="3"/>
  <c r="J246" i="3"/>
  <c r="J245" i="3"/>
  <c r="J244" i="3"/>
  <c r="J243" i="3"/>
  <c r="J242" i="3"/>
  <c r="J241" i="3"/>
  <c r="J240" i="3"/>
  <c r="J239" i="3"/>
  <c r="J238" i="3"/>
  <c r="J237" i="3"/>
  <c r="J236" i="3"/>
  <c r="J235" i="3"/>
  <c r="J234" i="3"/>
  <c r="J233" i="3"/>
  <c r="J232" i="3"/>
  <c r="J231" i="3"/>
  <c r="J230" i="3"/>
  <c r="J229" i="3"/>
  <c r="J228" i="3"/>
  <c r="J227" i="3"/>
  <c r="J226" i="3"/>
  <c r="J225" i="3"/>
  <c r="J224" i="3"/>
  <c r="J223" i="3"/>
  <c r="J222" i="3"/>
  <c r="J221" i="3"/>
  <c r="J220" i="3"/>
  <c r="J219" i="3"/>
  <c r="J218" i="3"/>
  <c r="J217" i="3"/>
  <c r="J216" i="3"/>
  <c r="J215" i="3"/>
  <c r="J214" i="3"/>
  <c r="J213" i="3"/>
  <c r="J212" i="3"/>
  <c r="J211" i="3"/>
  <c r="J210" i="3"/>
  <c r="J209" i="3"/>
  <c r="J208" i="3"/>
  <c r="J207" i="3"/>
  <c r="J206" i="3"/>
  <c r="J205" i="3"/>
  <c r="J204" i="3"/>
  <c r="J203" i="3"/>
  <c r="J202" i="3"/>
  <c r="J201" i="3"/>
  <c r="J200" i="3"/>
  <c r="J199" i="3"/>
  <c r="J198" i="3"/>
  <c r="J197" i="3"/>
  <c r="J196" i="3"/>
  <c r="J195" i="3"/>
  <c r="J194" i="3"/>
  <c r="J193" i="3"/>
  <c r="J192" i="3"/>
  <c r="J191" i="3"/>
  <c r="J190" i="3"/>
  <c r="J189" i="3"/>
  <c r="J188" i="3"/>
  <c r="J187" i="3"/>
  <c r="J186" i="3"/>
  <c r="J185" i="3"/>
  <c r="J184" i="3"/>
  <c r="J183" i="3"/>
  <c r="J182" i="3"/>
  <c r="J181" i="3"/>
  <c r="J180" i="3"/>
  <c r="J179" i="3"/>
  <c r="J178" i="3"/>
  <c r="J177" i="3"/>
  <c r="J176" i="3"/>
  <c r="J175" i="3"/>
  <c r="J174" i="3"/>
  <c r="J173" i="3"/>
  <c r="J172" i="3"/>
  <c r="J171" i="3"/>
  <c r="J170" i="3"/>
  <c r="J169" i="3"/>
  <c r="J168" i="3"/>
  <c r="J167" i="3"/>
  <c r="J166" i="3"/>
  <c r="J165" i="3"/>
  <c r="J164" i="3"/>
  <c r="J163" i="3"/>
  <c r="J162" i="3"/>
  <c r="J161" i="3"/>
  <c r="J160" i="3"/>
  <c r="J159" i="3"/>
  <c r="J158" i="3"/>
  <c r="J157" i="3"/>
  <c r="J156" i="3"/>
  <c r="J155" i="3"/>
  <c r="J154" i="3"/>
  <c r="J153" i="3"/>
  <c r="J152" i="3"/>
  <c r="J151" i="3"/>
  <c r="J150" i="3"/>
  <c r="J149" i="3"/>
  <c r="J148" i="3"/>
  <c r="J147" i="3"/>
  <c r="J146" i="3"/>
  <c r="J145" i="3"/>
  <c r="J144" i="3"/>
  <c r="J143" i="3"/>
  <c r="J142" i="3"/>
  <c r="J141" i="3"/>
  <c r="J140" i="3"/>
  <c r="J139" i="3"/>
  <c r="J138" i="3"/>
  <c r="J137" i="3"/>
  <c r="J136" i="3"/>
  <c r="J135" i="3"/>
  <c r="J134" i="3"/>
  <c r="J133" i="3"/>
  <c r="J132" i="3"/>
  <c r="J131" i="3"/>
  <c r="J130" i="3"/>
  <c r="J129" i="3"/>
  <c r="J128" i="3"/>
  <c r="J127" i="3"/>
  <c r="J126" i="3"/>
  <c r="J125" i="3"/>
  <c r="J124" i="3"/>
  <c r="J123" i="3"/>
  <c r="J122" i="3"/>
  <c r="J121" i="3"/>
  <c r="J120" i="3"/>
  <c r="J119" i="3"/>
  <c r="J118" i="3"/>
  <c r="J117" i="3"/>
  <c r="J116" i="3"/>
  <c r="J115" i="3"/>
  <c r="J114" i="3"/>
  <c r="J113" i="3"/>
  <c r="J112" i="3"/>
  <c r="J111" i="3"/>
  <c r="J110" i="3"/>
  <c r="J109" i="3"/>
  <c r="J108" i="3"/>
  <c r="J107" i="3"/>
  <c r="J106" i="3"/>
  <c r="J105" i="3"/>
  <c r="J104" i="3"/>
  <c r="J103" i="3"/>
  <c r="J102" i="3"/>
  <c r="J101" i="3"/>
  <c r="J100" i="3"/>
  <c r="J99" i="3"/>
  <c r="J98" i="3"/>
  <c r="J97" i="3"/>
  <c r="J96" i="3"/>
  <c r="J95" i="3"/>
  <c r="J94" i="3"/>
  <c r="J93" i="3"/>
  <c r="J92" i="3"/>
  <c r="J91" i="3"/>
  <c r="J90" i="3"/>
  <c r="J89" i="3"/>
  <c r="J88" i="3"/>
  <c r="J87" i="3"/>
  <c r="J86" i="3"/>
  <c r="J85" i="3"/>
  <c r="J84" i="3"/>
  <c r="J83" i="3"/>
  <c r="J82" i="3"/>
  <c r="J81" i="3"/>
  <c r="J80" i="3"/>
  <c r="J79" i="3"/>
  <c r="J78" i="3"/>
  <c r="J77" i="3"/>
  <c r="J76" i="3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218" i="1"/>
  <c r="J219" i="1"/>
  <c r="J220" i="1"/>
  <c r="J221" i="1"/>
  <c r="J222" i="1"/>
  <c r="J223" i="1"/>
  <c r="J224" i="1"/>
  <c r="J225" i="1"/>
  <c r="J226" i="1"/>
  <c r="J227" i="1"/>
  <c r="J228" i="1"/>
  <c r="J229" i="1"/>
  <c r="J230" i="1"/>
  <c r="J231" i="1"/>
  <c r="J232" i="1"/>
  <c r="J233" i="1"/>
  <c r="J234" i="1"/>
  <c r="J235" i="1"/>
  <c r="J236" i="1"/>
  <c r="J237" i="1"/>
  <c r="J238" i="1"/>
  <c r="J239" i="1"/>
  <c r="J240" i="1"/>
  <c r="J241" i="1"/>
  <c r="J242" i="1"/>
  <c r="J243" i="1"/>
  <c r="J244" i="1"/>
  <c r="J245" i="1"/>
  <c r="J246" i="1"/>
  <c r="J247" i="1"/>
  <c r="J248" i="1"/>
  <c r="J249" i="1"/>
  <c r="J250" i="1"/>
  <c r="J251" i="1"/>
  <c r="J252" i="1"/>
  <c r="J253" i="1"/>
  <c r="J254" i="1"/>
  <c r="J255" i="1"/>
  <c r="J256" i="1"/>
  <c r="J257" i="1"/>
  <c r="J258" i="1"/>
  <c r="J259" i="1"/>
  <c r="J260" i="1"/>
  <c r="J261" i="1"/>
  <c r="J262" i="1"/>
  <c r="J263" i="1"/>
  <c r="J264" i="1"/>
  <c r="J265" i="1"/>
  <c r="J266" i="1"/>
  <c r="J267" i="1"/>
  <c r="J268" i="1"/>
  <c r="J269" i="1"/>
  <c r="J270" i="1"/>
  <c r="J271" i="1"/>
  <c r="J272" i="1"/>
  <c r="J273" i="1"/>
  <c r="J274" i="1"/>
  <c r="J275" i="1"/>
  <c r="J276" i="1"/>
  <c r="J277" i="1"/>
  <c r="J278" i="1"/>
  <c r="J279" i="1"/>
  <c r="J280" i="1"/>
  <c r="J281" i="1"/>
  <c r="J282" i="1"/>
  <c r="J283" i="1"/>
  <c r="J284" i="1"/>
  <c r="J285" i="1"/>
  <c r="J286" i="1"/>
  <c r="J287" i="1"/>
  <c r="J288" i="1"/>
  <c r="J289" i="1"/>
  <c r="J290" i="1"/>
  <c r="J291" i="1"/>
  <c r="J292" i="1"/>
  <c r="J293" i="1"/>
  <c r="J294" i="1"/>
  <c r="J295" i="1"/>
  <c r="J296" i="1"/>
  <c r="J297" i="1"/>
  <c r="J298" i="1"/>
  <c r="J299" i="1"/>
  <c r="J300" i="1"/>
  <c r="J301" i="1"/>
  <c r="J302" i="1"/>
  <c r="J303" i="1"/>
  <c r="J304" i="1"/>
  <c r="J305" i="1"/>
  <c r="J306" i="1"/>
  <c r="J307" i="1"/>
  <c r="J308" i="1"/>
  <c r="J309" i="1"/>
  <c r="J310" i="1"/>
  <c r="J311" i="1"/>
  <c r="J312" i="1"/>
  <c r="J313" i="1"/>
  <c r="J314" i="1"/>
  <c r="J315" i="1"/>
  <c r="J316" i="1"/>
  <c r="J317" i="1"/>
  <c r="J318" i="1"/>
  <c r="J319" i="1"/>
  <c r="J320" i="1"/>
  <c r="J321" i="1"/>
  <c r="J322" i="1"/>
  <c r="J323" i="1"/>
  <c r="J324" i="1"/>
  <c r="J325" i="1"/>
  <c r="J326" i="1"/>
  <c r="J327" i="1"/>
  <c r="J328" i="1"/>
  <c r="J329" i="1"/>
  <c r="J330" i="1"/>
  <c r="J331" i="1"/>
  <c r="J332" i="1"/>
  <c r="J333" i="1"/>
  <c r="J334" i="1"/>
  <c r="J335" i="1"/>
  <c r="J336" i="1"/>
  <c r="J337" i="1"/>
  <c r="J338" i="1"/>
  <c r="J339" i="1"/>
  <c r="J340" i="1"/>
  <c r="J341" i="1"/>
  <c r="J342" i="1"/>
  <c r="J343" i="1"/>
  <c r="J344" i="1"/>
  <c r="J345" i="1"/>
  <c r="J346" i="1"/>
  <c r="J347" i="1"/>
  <c r="J348" i="1"/>
  <c r="J349" i="1"/>
  <c r="J350" i="1"/>
  <c r="J351" i="1"/>
  <c r="J352" i="1"/>
  <c r="J353" i="1"/>
  <c r="J354" i="1"/>
  <c r="J355" i="1"/>
  <c r="J356" i="1"/>
  <c r="J357" i="1"/>
  <c r="J358" i="1"/>
  <c r="J359" i="1"/>
  <c r="J360" i="1"/>
  <c r="J361" i="1"/>
  <c r="J362" i="1"/>
  <c r="J363" i="1"/>
  <c r="J364" i="1"/>
  <c r="J365" i="1"/>
  <c r="J366" i="1"/>
  <c r="J367" i="1"/>
  <c r="J368" i="1"/>
  <c r="J369" i="1"/>
  <c r="J370" i="1"/>
  <c r="J371" i="1"/>
  <c r="J372" i="1"/>
  <c r="J373" i="1"/>
  <c r="J374" i="1"/>
  <c r="J375" i="1"/>
  <c r="J376" i="1"/>
  <c r="J377" i="1"/>
  <c r="J378" i="1"/>
  <c r="J379" i="1"/>
  <c r="J380" i="1"/>
  <c r="J381" i="1"/>
  <c r="J382" i="1"/>
  <c r="J383" i="1"/>
  <c r="J384" i="1"/>
  <c r="J385" i="1"/>
  <c r="J386" i="1"/>
  <c r="J387" i="1"/>
  <c r="J388" i="1"/>
  <c r="J389" i="1"/>
  <c r="J390" i="1"/>
  <c r="J391" i="1"/>
  <c r="J392" i="1"/>
  <c r="J393" i="1"/>
  <c r="J394" i="1"/>
  <c r="J395" i="1"/>
  <c r="J396" i="1"/>
  <c r="J397" i="1"/>
  <c r="J398" i="1"/>
  <c r="J399" i="1"/>
  <c r="J400" i="1"/>
  <c r="J401" i="1"/>
  <c r="J402" i="1"/>
  <c r="J403" i="1"/>
  <c r="J404" i="1"/>
  <c r="J405" i="1"/>
  <c r="J406" i="1"/>
  <c r="J407" i="1"/>
  <c r="J408" i="1"/>
  <c r="J409" i="1"/>
  <c r="J410" i="1"/>
  <c r="J411" i="1"/>
  <c r="J412" i="1"/>
  <c r="J413" i="1"/>
  <c r="J414" i="1"/>
  <c r="J415" i="1"/>
  <c r="J416" i="1"/>
  <c r="J417" i="1"/>
  <c r="J418" i="1"/>
  <c r="J419" i="1"/>
  <c r="J420" i="1"/>
  <c r="J421" i="1"/>
  <c r="J422" i="1"/>
  <c r="J423" i="1"/>
  <c r="J424" i="1"/>
  <c r="J425" i="1"/>
  <c r="J426" i="1"/>
  <c r="J427" i="1"/>
  <c r="J428" i="1"/>
  <c r="J429" i="1"/>
  <c r="J430" i="1"/>
  <c r="J431" i="1"/>
  <c r="J432" i="1"/>
  <c r="J433" i="1"/>
  <c r="J434" i="1"/>
  <c r="J435" i="1"/>
  <c r="J436" i="1"/>
  <c r="J437" i="1"/>
  <c r="J438" i="1"/>
  <c r="J439" i="1"/>
  <c r="J440" i="1"/>
  <c r="J441" i="1"/>
  <c r="J442" i="1"/>
  <c r="J443" i="1"/>
  <c r="J444" i="1"/>
  <c r="J445" i="1"/>
  <c r="J446" i="1"/>
  <c r="J447" i="1"/>
  <c r="J448" i="1"/>
  <c r="J449" i="1"/>
  <c r="J450" i="1"/>
  <c r="J451" i="1"/>
  <c r="J452" i="1"/>
  <c r="J453" i="1"/>
  <c r="J454" i="1"/>
  <c r="J455" i="1"/>
  <c r="J456" i="1"/>
  <c r="J457" i="1"/>
  <c r="J458" i="1"/>
  <c r="J459" i="1"/>
  <c r="J460" i="1"/>
  <c r="J461" i="1"/>
  <c r="J462" i="1"/>
  <c r="J463" i="1"/>
  <c r="J464" i="1"/>
  <c r="J465" i="1"/>
  <c r="J466" i="1"/>
  <c r="J467" i="1"/>
  <c r="J468" i="1"/>
  <c r="J469" i="1"/>
  <c r="J470" i="1"/>
  <c r="J471" i="1"/>
  <c r="J472" i="1"/>
  <c r="J473" i="1"/>
  <c r="J474" i="1"/>
  <c r="J475" i="1"/>
  <c r="J476" i="1"/>
  <c r="J477" i="1"/>
  <c r="J478" i="1"/>
  <c r="J479" i="1"/>
  <c r="J480" i="1"/>
  <c r="J481" i="1"/>
  <c r="J482" i="1"/>
  <c r="J483" i="1"/>
  <c r="J484" i="1"/>
  <c r="J485" i="1"/>
  <c r="J486" i="1"/>
  <c r="J487" i="1"/>
  <c r="J488" i="1"/>
  <c r="J489" i="1"/>
  <c r="J490" i="1"/>
  <c r="J491" i="1"/>
  <c r="J492" i="1"/>
  <c r="J493" i="1"/>
  <c r="J494" i="1"/>
  <c r="J495" i="1"/>
  <c r="J496" i="1"/>
  <c r="J497" i="1"/>
  <c r="J498" i="1"/>
  <c r="J499" i="1"/>
  <c r="J500" i="1"/>
  <c r="J501" i="1"/>
  <c r="J502" i="1"/>
  <c r="J503" i="1"/>
  <c r="J504" i="1"/>
  <c r="J505" i="1"/>
  <c r="J506" i="1"/>
  <c r="J507" i="1"/>
  <c r="J508" i="1"/>
  <c r="J509" i="1"/>
  <c r="J510" i="1"/>
  <c r="J511" i="1"/>
  <c r="J512" i="1"/>
  <c r="J513" i="1"/>
  <c r="J514" i="1"/>
  <c r="J515" i="1"/>
  <c r="J516" i="1"/>
  <c r="J517" i="1"/>
  <c r="J518" i="1"/>
  <c r="J519" i="1"/>
  <c r="J520" i="1"/>
  <c r="J521" i="1"/>
  <c r="J522" i="1"/>
  <c r="J523" i="1"/>
  <c r="J524" i="1"/>
  <c r="J525" i="1"/>
  <c r="J526" i="1"/>
  <c r="J527" i="1"/>
  <c r="J528" i="1"/>
  <c r="J529" i="1"/>
  <c r="J530" i="1"/>
  <c r="J531" i="1"/>
  <c r="J532" i="1"/>
  <c r="J533" i="1"/>
  <c r="J534" i="1"/>
  <c r="J535" i="1"/>
  <c r="J536" i="1"/>
  <c r="J537" i="1"/>
  <c r="J538" i="1"/>
  <c r="J539" i="1"/>
  <c r="J540" i="1"/>
  <c r="J541" i="1"/>
  <c r="J542" i="1"/>
  <c r="J543" i="1"/>
  <c r="J544" i="1"/>
  <c r="J545" i="1"/>
  <c r="J546" i="1"/>
  <c r="J547" i="1"/>
  <c r="J548" i="1"/>
  <c r="J549" i="1"/>
  <c r="J550" i="1"/>
  <c r="J551" i="1"/>
  <c r="J552" i="1"/>
  <c r="J553" i="1"/>
  <c r="J554" i="1"/>
  <c r="J555" i="1"/>
  <c r="J556" i="1"/>
  <c r="J557" i="1"/>
  <c r="J558" i="1"/>
  <c r="J559" i="1"/>
  <c r="J560" i="1"/>
  <c r="J561" i="1"/>
  <c r="J562" i="1"/>
  <c r="J563" i="1"/>
  <c r="J564" i="1"/>
  <c r="J565" i="1"/>
  <c r="J566" i="1"/>
  <c r="J567" i="1"/>
  <c r="J568" i="1"/>
  <c r="J569" i="1"/>
  <c r="J570" i="1"/>
  <c r="J571" i="1"/>
  <c r="J572" i="1"/>
  <c r="J573" i="1"/>
  <c r="J574" i="1"/>
  <c r="J575" i="1"/>
  <c r="J576" i="1"/>
  <c r="J577" i="1"/>
  <c r="J578" i="1"/>
  <c r="J579" i="1"/>
  <c r="J580" i="1"/>
  <c r="J581" i="1"/>
  <c r="J582" i="1"/>
  <c r="J583" i="1"/>
  <c r="J584" i="1"/>
  <c r="J585" i="1"/>
  <c r="J586" i="1"/>
  <c r="J587" i="1"/>
  <c r="J588" i="1"/>
  <c r="J589" i="1"/>
  <c r="J590" i="1"/>
  <c r="J591" i="1"/>
  <c r="J592" i="1"/>
  <c r="J593" i="1"/>
  <c r="J594" i="1"/>
  <c r="J595" i="1"/>
  <c r="J596" i="1"/>
  <c r="J597" i="1"/>
  <c r="J598" i="1"/>
  <c r="J599" i="1"/>
  <c r="J600" i="1"/>
  <c r="J601" i="1"/>
  <c r="J602" i="1"/>
  <c r="J603" i="1"/>
  <c r="J604" i="1"/>
  <c r="J605" i="1"/>
  <c r="J606" i="1"/>
  <c r="J607" i="1"/>
  <c r="J608" i="1"/>
  <c r="J609" i="1"/>
  <c r="J610" i="1"/>
  <c r="J611" i="1"/>
  <c r="J612" i="1"/>
  <c r="J613" i="1"/>
  <c r="J614" i="1"/>
  <c r="J615" i="1"/>
  <c r="J616" i="1"/>
  <c r="J617" i="1"/>
  <c r="J618" i="1"/>
  <c r="J619" i="1"/>
  <c r="J620" i="1"/>
  <c r="J621" i="1"/>
  <c r="J622" i="1"/>
  <c r="J623" i="1"/>
  <c r="J624" i="1"/>
  <c r="J625" i="1"/>
  <c r="J626" i="1"/>
  <c r="J627" i="1"/>
  <c r="J628" i="1"/>
  <c r="J629" i="1"/>
  <c r="J630" i="1"/>
  <c r="J631" i="1"/>
  <c r="J632" i="1"/>
  <c r="J633" i="1"/>
  <c r="J634" i="1"/>
  <c r="J635" i="1"/>
  <c r="J636" i="1"/>
  <c r="J637" i="1"/>
  <c r="J638" i="1"/>
  <c r="J639" i="1"/>
  <c r="J640" i="1"/>
  <c r="J641" i="1"/>
  <c r="J642" i="1"/>
  <c r="J643" i="1"/>
  <c r="J644" i="1"/>
  <c r="J645" i="1"/>
  <c r="J646" i="1"/>
  <c r="J647" i="1"/>
  <c r="J648" i="1"/>
  <c r="J649" i="1"/>
  <c r="J650" i="1"/>
  <c r="J651" i="1"/>
  <c r="J652" i="1"/>
  <c r="J653" i="1"/>
  <c r="J654" i="1"/>
  <c r="J655" i="1"/>
  <c r="J656" i="1"/>
  <c r="J657" i="1"/>
  <c r="J658" i="1"/>
  <c r="J659" i="1"/>
  <c r="J660" i="1"/>
  <c r="J661" i="1"/>
  <c r="J662" i="1"/>
  <c r="J663" i="1"/>
  <c r="J664" i="1"/>
  <c r="J665" i="1"/>
  <c r="J666" i="1"/>
  <c r="J667" i="1"/>
  <c r="J668" i="1"/>
  <c r="J669" i="1"/>
  <c r="J670" i="1"/>
  <c r="J671" i="1"/>
  <c r="J672" i="1"/>
  <c r="J673" i="1"/>
  <c r="J674" i="1"/>
  <c r="J675" i="1"/>
  <c r="J676" i="1"/>
  <c r="J677" i="1"/>
  <c r="J678" i="1"/>
  <c r="J679" i="1"/>
  <c r="J680" i="1"/>
  <c r="J681" i="1"/>
  <c r="J682" i="1"/>
  <c r="J683" i="1"/>
  <c r="J684" i="1"/>
  <c r="J685" i="1"/>
  <c r="J686" i="1"/>
  <c r="J687" i="1"/>
  <c r="J688" i="1"/>
  <c r="J689" i="1"/>
  <c r="J690" i="1"/>
  <c r="J691" i="1"/>
  <c r="J692" i="1"/>
  <c r="J693" i="1"/>
  <c r="J694" i="1"/>
  <c r="J695" i="1"/>
  <c r="J696" i="1"/>
  <c r="J697" i="1"/>
  <c r="J698" i="1"/>
  <c r="J699" i="1"/>
  <c r="J700" i="1"/>
  <c r="J701" i="1"/>
  <c r="J702" i="1"/>
  <c r="J703" i="1"/>
  <c r="J704" i="1"/>
  <c r="J705" i="1"/>
  <c r="J706" i="1"/>
  <c r="J707" i="1"/>
  <c r="J708" i="1"/>
  <c r="J709" i="1"/>
  <c r="J710" i="1"/>
  <c r="J711" i="1"/>
  <c r="J712" i="1"/>
  <c r="J713" i="1"/>
  <c r="J714" i="1"/>
  <c r="J715" i="1"/>
  <c r="J716" i="1"/>
  <c r="J717" i="1"/>
  <c r="J718" i="1"/>
  <c r="J719" i="1"/>
  <c r="J720" i="1"/>
  <c r="J721" i="1"/>
  <c r="J722" i="1"/>
  <c r="J723" i="1"/>
  <c r="J724" i="1"/>
  <c r="J725" i="1"/>
  <c r="J726" i="1"/>
  <c r="J727" i="1"/>
  <c r="J728" i="1"/>
  <c r="J729" i="1"/>
  <c r="J730" i="1"/>
  <c r="J731" i="1"/>
  <c r="J732" i="1"/>
  <c r="J733" i="1"/>
  <c r="J734" i="1"/>
  <c r="J735" i="1"/>
  <c r="J736" i="1"/>
  <c r="J737" i="1"/>
  <c r="J738" i="1"/>
  <c r="J739" i="1"/>
  <c r="J740" i="1"/>
  <c r="J741" i="1"/>
  <c r="J742" i="1"/>
  <c r="J743" i="1"/>
  <c r="J744" i="1"/>
  <c r="J745" i="1"/>
  <c r="J746" i="1"/>
  <c r="J747" i="1"/>
  <c r="J748" i="1"/>
  <c r="J749" i="1"/>
  <c r="J750" i="1"/>
  <c r="J751" i="1"/>
  <c r="J752" i="1"/>
  <c r="J753" i="1"/>
  <c r="J754" i="1"/>
  <c r="J755" i="1"/>
  <c r="J756" i="1"/>
  <c r="J757" i="1"/>
  <c r="J758" i="1"/>
  <c r="J759" i="1"/>
  <c r="J760" i="1"/>
  <c r="J761" i="1"/>
  <c r="J762" i="1"/>
  <c r="J763" i="1"/>
  <c r="J764" i="1"/>
  <c r="J765" i="1"/>
  <c r="J766" i="1"/>
  <c r="J767" i="1"/>
  <c r="J768" i="1"/>
  <c r="J769" i="1"/>
  <c r="J770" i="1"/>
  <c r="J771" i="1"/>
  <c r="J772" i="1"/>
  <c r="J773" i="1"/>
  <c r="J774" i="1"/>
  <c r="J775" i="1"/>
  <c r="J776" i="1"/>
  <c r="J777" i="1"/>
  <c r="J778" i="1"/>
  <c r="J779" i="1"/>
  <c r="J780" i="1"/>
  <c r="J781" i="1"/>
  <c r="J782" i="1"/>
  <c r="J783" i="1"/>
  <c r="J784" i="1"/>
  <c r="J785" i="1"/>
  <c r="J786" i="1"/>
  <c r="J787" i="1"/>
  <c r="J788" i="1"/>
  <c r="J789" i="1"/>
  <c r="J790" i="1"/>
  <c r="J791" i="1"/>
  <c r="J792" i="1"/>
  <c r="J793" i="1"/>
  <c r="J794" i="1"/>
  <c r="J795" i="1"/>
  <c r="J796" i="1"/>
  <c r="J797" i="1"/>
  <c r="J798" i="1"/>
  <c r="J799" i="1"/>
  <c r="J800" i="1"/>
  <c r="J801" i="1"/>
  <c r="J802" i="1"/>
  <c r="J803" i="1"/>
  <c r="J804" i="1"/>
  <c r="J805" i="1"/>
  <c r="J806" i="1"/>
  <c r="J807" i="1"/>
  <c r="J808" i="1"/>
  <c r="J809" i="1"/>
  <c r="J810" i="1"/>
  <c r="J811" i="1"/>
  <c r="J812" i="1"/>
  <c r="J813" i="1"/>
  <c r="J814" i="1"/>
  <c r="J815" i="1"/>
  <c r="J816" i="1"/>
  <c r="J817" i="1"/>
  <c r="J818" i="1"/>
  <c r="J819" i="1"/>
  <c r="J820" i="1"/>
  <c r="J821" i="1"/>
  <c r="J822" i="1"/>
  <c r="J823" i="1"/>
  <c r="J824" i="1"/>
  <c r="J825" i="1"/>
  <c r="J826" i="1"/>
  <c r="J827" i="1"/>
  <c r="J828" i="1"/>
  <c r="J829" i="1"/>
  <c r="J830" i="1"/>
  <c r="J831" i="1"/>
  <c r="J832" i="1"/>
  <c r="J833" i="1"/>
  <c r="J834" i="1"/>
  <c r="J835" i="1"/>
  <c r="J836" i="1"/>
  <c r="J837" i="1"/>
  <c r="J838" i="1"/>
  <c r="J839" i="1"/>
  <c r="J840" i="1"/>
  <c r="J841" i="1"/>
  <c r="J842" i="1"/>
  <c r="J843" i="1"/>
  <c r="J844" i="1"/>
  <c r="J845" i="1"/>
  <c r="J846" i="1"/>
  <c r="J847" i="1"/>
  <c r="J848" i="1"/>
  <c r="J849" i="1"/>
  <c r="J850" i="1"/>
  <c r="J851" i="1"/>
  <c r="J852" i="1"/>
  <c r="J853" i="1"/>
  <c r="J854" i="1"/>
  <c r="J855" i="1"/>
  <c r="J856" i="1"/>
  <c r="J857" i="1"/>
  <c r="J858" i="1"/>
  <c r="J859" i="1"/>
  <c r="J860" i="1"/>
  <c r="J861" i="1"/>
  <c r="J862" i="1"/>
  <c r="J863" i="1"/>
  <c r="J864" i="1"/>
  <c r="J865" i="1"/>
  <c r="J866" i="1"/>
  <c r="J867" i="1"/>
  <c r="J868" i="1"/>
  <c r="J869" i="1"/>
  <c r="J870" i="1"/>
  <c r="J871" i="1"/>
  <c r="J872" i="1"/>
  <c r="J873" i="1"/>
  <c r="J874" i="1"/>
  <c r="J875" i="1"/>
  <c r="J876" i="1"/>
  <c r="J877" i="1"/>
  <c r="J878" i="1"/>
  <c r="J879" i="1"/>
  <c r="J880" i="1"/>
  <c r="J881" i="1"/>
  <c r="J882" i="1"/>
  <c r="J883" i="1"/>
  <c r="J884" i="1"/>
  <c r="J885" i="1"/>
  <c r="J886" i="1"/>
  <c r="J887" i="1"/>
  <c r="J888" i="1"/>
  <c r="J889" i="1"/>
  <c r="J890" i="1"/>
  <c r="J891" i="1"/>
  <c r="J892" i="1"/>
  <c r="J893" i="1"/>
  <c r="J894" i="1"/>
  <c r="J895" i="1"/>
  <c r="J896" i="1"/>
  <c r="J897" i="1"/>
  <c r="J898" i="1"/>
  <c r="J899" i="1"/>
  <c r="J900" i="1"/>
  <c r="J901" i="1"/>
  <c r="J902" i="1"/>
  <c r="J903" i="1"/>
  <c r="J904" i="1"/>
  <c r="J905" i="1"/>
  <c r="J906" i="1"/>
  <c r="J907" i="1"/>
  <c r="J908" i="1"/>
  <c r="J909" i="1"/>
  <c r="J910" i="1"/>
  <c r="J911" i="1"/>
  <c r="J912" i="1"/>
  <c r="J913" i="1"/>
  <c r="J914" i="1"/>
  <c r="J915" i="1"/>
  <c r="J916" i="1"/>
  <c r="J917" i="1"/>
  <c r="J918" i="1"/>
  <c r="J919" i="1"/>
  <c r="J920" i="1"/>
  <c r="J921" i="1"/>
  <c r="J922" i="1"/>
  <c r="J923" i="1"/>
  <c r="J924" i="1"/>
  <c r="J925" i="1"/>
  <c r="J926" i="1"/>
  <c r="J927" i="1"/>
  <c r="J928" i="1"/>
  <c r="J929" i="1"/>
  <c r="J930" i="1"/>
  <c r="J931" i="1"/>
  <c r="J932" i="1"/>
  <c r="J933" i="1"/>
  <c r="J934" i="1"/>
  <c r="J935" i="1"/>
  <c r="J936" i="1"/>
  <c r="J937" i="1"/>
  <c r="J938" i="1"/>
  <c r="J939" i="1"/>
  <c r="J940" i="1"/>
  <c r="J941" i="1"/>
  <c r="J942" i="1"/>
  <c r="J943" i="1"/>
  <c r="J944" i="1"/>
  <c r="J945" i="1"/>
  <c r="J946" i="1"/>
  <c r="J947" i="1"/>
  <c r="J948" i="1"/>
  <c r="J949" i="1"/>
  <c r="J950" i="1"/>
  <c r="J951" i="1"/>
  <c r="J952" i="1"/>
  <c r="J953" i="1"/>
  <c r="J954" i="1"/>
  <c r="J955" i="1"/>
  <c r="J956" i="1"/>
  <c r="J957" i="1"/>
  <c r="J958" i="1"/>
  <c r="J959" i="1"/>
  <c r="J960" i="1"/>
  <c r="J961" i="1"/>
  <c r="J962" i="1"/>
  <c r="J963" i="1"/>
  <c r="J964" i="1"/>
  <c r="J965" i="1"/>
  <c r="J966" i="1"/>
  <c r="J967" i="1"/>
  <c r="J968" i="1"/>
  <c r="J969" i="1"/>
  <c r="J970" i="1"/>
  <c r="J971" i="1"/>
  <c r="J972" i="1"/>
  <c r="J973" i="1"/>
  <c r="J974" i="1"/>
  <c r="J975" i="1"/>
  <c r="J976" i="1"/>
  <c r="J977" i="1"/>
  <c r="J978" i="1"/>
  <c r="J979" i="1"/>
  <c r="J980" i="1"/>
  <c r="J981" i="1"/>
  <c r="J982" i="1"/>
  <c r="J983" i="1"/>
  <c r="J984" i="1"/>
  <c r="J985" i="1"/>
  <c r="J986" i="1"/>
  <c r="J987" i="1"/>
  <c r="J988" i="1"/>
  <c r="J989" i="1"/>
  <c r="J990" i="1"/>
  <c r="J991" i="1"/>
  <c r="J992" i="1"/>
  <c r="J993" i="1"/>
  <c r="J994" i="1"/>
  <c r="J995" i="1"/>
  <c r="J996" i="1"/>
  <c r="J997" i="1"/>
  <c r="J998" i="1"/>
  <c r="J999" i="1"/>
  <c r="J1000" i="1"/>
  <c r="J1001" i="1"/>
  <c r="J1002" i="1"/>
  <c r="J1003" i="1"/>
  <c r="J1004" i="1"/>
  <c r="J1005" i="1"/>
  <c r="J1006" i="1"/>
  <c r="J1007" i="1"/>
  <c r="J1008" i="1"/>
  <c r="J1009" i="1"/>
  <c r="J1010" i="1"/>
  <c r="J1011" i="1"/>
  <c r="J1012" i="1"/>
  <c r="J1013" i="1"/>
  <c r="J1014" i="1"/>
  <c r="J1015" i="1"/>
  <c r="J1016" i="1"/>
  <c r="J1017" i="1"/>
  <c r="J1018" i="1"/>
  <c r="J1019" i="1"/>
  <c r="J1020" i="1"/>
  <c r="J1021" i="1"/>
  <c r="J1022" i="1"/>
  <c r="J1023" i="1"/>
  <c r="J1024" i="1"/>
  <c r="J1025" i="1"/>
  <c r="J1026" i="1"/>
  <c r="J1027" i="1"/>
  <c r="J1028" i="1"/>
  <c r="J1029" i="1"/>
  <c r="J1030" i="1"/>
  <c r="J1031" i="1"/>
  <c r="J1032" i="1"/>
  <c r="J1033" i="1"/>
  <c r="J1034" i="1"/>
  <c r="J1035" i="1"/>
  <c r="J1036" i="1"/>
  <c r="J1037" i="1"/>
  <c r="J1038" i="1"/>
  <c r="J1039" i="1"/>
  <c r="J1040" i="1"/>
  <c r="J1041" i="1"/>
  <c r="J1042" i="1"/>
  <c r="J1043" i="1"/>
  <c r="J1044" i="1"/>
  <c r="J1045" i="1"/>
  <c r="J1046" i="1"/>
  <c r="J1047" i="1"/>
  <c r="J1048" i="1"/>
  <c r="J1049" i="1"/>
  <c r="J1050" i="1"/>
  <c r="J1051" i="1"/>
  <c r="J1052" i="1"/>
  <c r="J1053" i="1"/>
  <c r="J1054" i="1"/>
  <c r="J1055" i="1"/>
  <c r="J1056" i="1"/>
  <c r="J1057" i="1"/>
  <c r="J1058" i="1"/>
  <c r="J1059" i="1"/>
  <c r="J1060" i="1"/>
  <c r="J1061" i="1"/>
  <c r="J1062" i="1"/>
  <c r="J1063" i="1"/>
  <c r="J1064" i="1"/>
  <c r="J1065" i="1"/>
  <c r="J1066" i="1"/>
  <c r="J1067" i="1"/>
  <c r="J1068" i="1"/>
  <c r="J1069" i="1"/>
  <c r="J1070" i="1"/>
  <c r="J1071" i="1"/>
  <c r="J1072" i="1"/>
  <c r="J1073" i="1"/>
  <c r="J1074" i="1"/>
  <c r="J1075" i="1"/>
  <c r="J1076" i="1"/>
  <c r="J1077" i="1"/>
  <c r="J1078" i="1"/>
  <c r="J1079" i="1"/>
  <c r="J1080" i="1"/>
  <c r="J1081" i="1"/>
  <c r="J1082" i="1"/>
  <c r="J1083" i="1"/>
  <c r="J1084" i="1"/>
  <c r="J1085" i="1"/>
  <c r="J1086" i="1"/>
  <c r="J1087" i="1"/>
  <c r="J1088" i="1"/>
  <c r="J1089" i="1"/>
  <c r="J1090" i="1"/>
  <c r="J1091" i="1"/>
  <c r="J1092" i="1"/>
  <c r="J1093" i="1"/>
  <c r="J1094" i="1"/>
  <c r="J1095" i="1"/>
  <c r="J1096" i="1"/>
  <c r="J1097" i="1"/>
  <c r="J1098" i="1"/>
  <c r="J1099" i="1"/>
  <c r="J1100" i="1"/>
  <c r="J1101" i="1"/>
  <c r="J1102" i="1"/>
  <c r="J1103" i="1"/>
  <c r="J1104" i="1"/>
  <c r="J1105" i="1"/>
  <c r="J1106" i="1"/>
  <c r="J1107" i="1"/>
  <c r="J1108" i="1"/>
  <c r="J1109" i="1"/>
  <c r="J1110" i="1"/>
  <c r="J1111" i="1"/>
  <c r="J1112" i="1"/>
  <c r="J1113" i="1"/>
  <c r="J1114" i="1"/>
  <c r="J1115" i="1"/>
  <c r="J1116" i="1"/>
  <c r="J1117" i="1"/>
  <c r="J1118" i="1"/>
  <c r="J1119" i="1"/>
  <c r="J1120" i="1"/>
  <c r="J1121" i="1"/>
  <c r="J1122" i="1"/>
  <c r="J1123" i="1"/>
  <c r="J1124" i="1"/>
  <c r="J1125" i="1"/>
  <c r="J1126" i="1"/>
  <c r="J1127" i="1"/>
  <c r="J1128" i="1"/>
  <c r="J1129" i="1"/>
  <c r="J1130" i="1"/>
  <c r="J1131" i="1"/>
  <c r="J1132" i="1"/>
  <c r="J1133" i="1"/>
  <c r="J1134" i="1"/>
  <c r="J1135" i="1"/>
  <c r="J1136" i="1"/>
  <c r="J1137" i="1"/>
  <c r="J1138" i="1"/>
  <c r="J1139" i="1"/>
  <c r="J1140" i="1"/>
  <c r="J1141" i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J1160" i="1"/>
  <c r="J1161" i="1"/>
  <c r="J1162" i="1"/>
  <c r="J1163" i="1"/>
  <c r="J1164" i="1"/>
  <c r="J1165" i="1"/>
  <c r="J1166" i="1"/>
  <c r="J1167" i="1"/>
  <c r="J1168" i="1"/>
  <c r="J1169" i="1"/>
  <c r="J1170" i="1"/>
  <c r="J1171" i="1"/>
  <c r="J1172" i="1"/>
  <c r="J1173" i="1"/>
  <c r="J1174" i="1"/>
  <c r="J1175" i="1"/>
  <c r="J1176" i="1"/>
  <c r="J1177" i="1"/>
  <c r="J1178" i="1"/>
  <c r="J1179" i="1"/>
  <c r="J1180" i="1"/>
  <c r="J1181" i="1"/>
  <c r="J1182" i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J1207" i="1"/>
  <c r="J1208" i="1"/>
  <c r="J1209" i="1"/>
  <c r="J1210" i="1"/>
  <c r="J1211" i="1"/>
  <c r="J1212" i="1"/>
  <c r="J1213" i="1"/>
  <c r="J1214" i="1"/>
  <c r="J1215" i="1"/>
  <c r="J1216" i="1"/>
  <c r="J1217" i="1"/>
  <c r="J1218" i="1"/>
  <c r="J1219" i="1"/>
  <c r="J1220" i="1"/>
  <c r="J1221" i="1"/>
  <c r="J1222" i="1"/>
  <c r="J1223" i="1"/>
  <c r="J1224" i="1"/>
  <c r="J1225" i="1"/>
  <c r="J1226" i="1"/>
  <c r="J1227" i="1"/>
  <c r="J1228" i="1"/>
  <c r="J1229" i="1"/>
  <c r="J1230" i="1"/>
  <c r="J1231" i="1"/>
  <c r="J1232" i="1"/>
  <c r="J1233" i="1"/>
  <c r="J1234" i="1"/>
  <c r="J1235" i="1"/>
  <c r="J1236" i="1"/>
  <c r="J1237" i="1"/>
  <c r="J1238" i="1"/>
  <c r="J1239" i="1"/>
  <c r="J1240" i="1"/>
  <c r="J1241" i="1"/>
  <c r="J1242" i="1"/>
  <c r="J1243" i="1"/>
  <c r="J1244" i="1"/>
  <c r="J1245" i="1"/>
  <c r="J1246" i="1"/>
  <c r="J1247" i="1"/>
  <c r="J1248" i="1"/>
  <c r="J1249" i="1"/>
  <c r="J1250" i="1"/>
  <c r="J1251" i="1"/>
  <c r="J1252" i="1"/>
  <c r="J1253" i="1"/>
  <c r="J1254" i="1"/>
  <c r="J1255" i="1"/>
  <c r="J1256" i="1"/>
  <c r="J1257" i="1"/>
  <c r="J1258" i="1"/>
  <c r="J1259" i="1"/>
  <c r="J1260" i="1"/>
  <c r="J1261" i="1"/>
  <c r="J1262" i="1"/>
  <c r="J1263" i="1"/>
  <c r="J1264" i="1"/>
  <c r="J1265" i="1"/>
  <c r="J1266" i="1"/>
  <c r="J1267" i="1"/>
  <c r="J1268" i="1"/>
  <c r="J1269" i="1"/>
  <c r="J1270" i="1"/>
  <c r="J1271" i="1"/>
  <c r="J1272" i="1"/>
  <c r="J1273" i="1"/>
  <c r="J1274" i="1"/>
  <c r="J1275" i="1"/>
  <c r="J1276" i="1"/>
  <c r="J1277" i="1"/>
  <c r="J1278" i="1"/>
  <c r="J1279" i="1"/>
  <c r="J1280" i="1"/>
  <c r="J1281" i="1"/>
  <c r="J1282" i="1"/>
  <c r="J1283" i="1"/>
  <c r="J1284" i="1"/>
  <c r="J1285" i="1"/>
  <c r="J1286" i="1"/>
  <c r="J1287" i="1"/>
  <c r="J1288" i="1"/>
  <c r="J1289" i="1"/>
  <c r="J1290" i="1"/>
  <c r="J1291" i="1"/>
  <c r="J1292" i="1"/>
  <c r="J1293" i="1"/>
  <c r="J1294" i="1"/>
  <c r="J1295" i="1"/>
  <c r="J1296" i="1"/>
  <c r="J1297" i="1"/>
  <c r="J1298" i="1"/>
  <c r="J1299" i="1"/>
  <c r="J1300" i="1"/>
  <c r="J1301" i="1"/>
  <c r="J1302" i="1"/>
  <c r="J1303" i="1"/>
  <c r="J1304" i="1"/>
  <c r="J1305" i="1"/>
  <c r="J1306" i="1"/>
  <c r="J1307" i="1"/>
  <c r="J1308" i="1"/>
  <c r="J1309" i="1"/>
  <c r="J1310" i="1"/>
  <c r="J1311" i="1"/>
  <c r="J1312" i="1"/>
  <c r="J1313" i="1"/>
  <c r="J1314" i="1"/>
  <c r="J1315" i="1"/>
  <c r="J1316" i="1"/>
  <c r="J1317" i="1"/>
  <c r="J1318" i="1"/>
  <c r="J1319" i="1"/>
  <c r="J1320" i="1"/>
  <c r="J1321" i="1"/>
  <c r="J1322" i="1"/>
  <c r="J1323" i="1"/>
  <c r="J1324" i="1"/>
  <c r="J1325" i="1"/>
  <c r="J1326" i="1"/>
  <c r="J1327" i="1"/>
  <c r="J1328" i="1"/>
  <c r="J1329" i="1"/>
  <c r="J1330" i="1"/>
  <c r="J1331" i="1"/>
  <c r="J1332" i="1"/>
  <c r="J1333" i="1"/>
  <c r="J1334" i="1"/>
  <c r="J1335" i="1"/>
  <c r="J1336" i="1"/>
  <c r="J1337" i="1"/>
  <c r="J1338" i="1"/>
  <c r="J1339" i="1"/>
  <c r="J1340" i="1"/>
  <c r="J1341" i="1"/>
  <c r="J1342" i="1"/>
  <c r="J1343" i="1"/>
  <c r="J1344" i="1"/>
  <c r="J1345" i="1"/>
  <c r="J1346" i="1"/>
  <c r="J1347" i="1"/>
  <c r="J1348" i="1"/>
  <c r="J1349" i="1"/>
  <c r="J1350" i="1"/>
  <c r="J1351" i="1"/>
  <c r="J1352" i="1"/>
  <c r="J1353" i="1"/>
  <c r="J1354" i="1"/>
  <c r="J1355" i="1"/>
  <c r="J1356" i="1"/>
  <c r="J1357" i="1"/>
  <c r="J1358" i="1"/>
  <c r="J1359" i="1"/>
  <c r="J1360" i="1"/>
  <c r="J1361" i="1"/>
  <c r="J1362" i="1"/>
  <c r="J1363" i="1"/>
  <c r="J1364" i="1"/>
  <c r="J1365" i="1"/>
  <c r="J1366" i="1"/>
  <c r="J1367" i="1"/>
  <c r="J1368" i="1"/>
  <c r="J1369" i="1"/>
  <c r="J1370" i="1"/>
  <c r="J1371" i="1"/>
  <c r="J1372" i="1"/>
  <c r="J1373" i="1"/>
  <c r="J1374" i="1"/>
  <c r="J1375" i="1"/>
  <c r="J1376" i="1"/>
  <c r="J1377" i="1"/>
  <c r="J1378" i="1"/>
  <c r="J1379" i="1"/>
</calcChain>
</file>

<file path=xl/sharedStrings.xml><?xml version="1.0" encoding="utf-8"?>
<sst xmlns="http://schemas.openxmlformats.org/spreadsheetml/2006/main" count="4183" uniqueCount="1742">
  <si>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</si>
  <si>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</si>
  <si>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</si>
  <si>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</si>
  <si>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</si>
  <si>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</si>
  <si>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</si>
  <si>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</si>
  <si>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</si>
  <si>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</si>
  <si>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</si>
  <si>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</si>
  <si>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</si>
  <si>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</si>
  <si>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</si>
  <si>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</si>
  <si>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</si>
  <si>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</si>
  <si>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</si>
  <si>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</si>
  <si>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</si>
  <si>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</si>
  <si>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</si>
  <si>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</si>
  <si>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</si>
  <si>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</si>
  <si>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Grad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</si>
  <si>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</si>
  <si>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</si>
  <si>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</si>
  <si>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</si>
  <si>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</si>
  <si>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</si>
  <si>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</si>
  <si>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</si>
  <si>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</si>
  <si>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</si>
  <si>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</si>
  <si>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</si>
  <si>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</si>
  <si>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</si>
  <si>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</si>
  <si>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</si>
  <si>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</si>
  <si>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</si>
  <si>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</si>
  <si>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</si>
  <si>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</si>
  <si>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</si>
  <si>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</si>
  <si>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</si>
  <si>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</si>
  <si>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</si>
  <si>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</si>
  <si>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</si>
  <si>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</si>
  <si>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</si>
  <si>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</si>
  <si>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</si>
  <si>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</si>
  <si>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</si>
  <si>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</si>
  <si>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</si>
  <si>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</si>
  <si>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</si>
  <si>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</si>
  <si>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</si>
  <si>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</si>
  <si>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</si>
  <si>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</si>
  <si>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</si>
  <si>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</si>
  <si>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</si>
  <si>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</si>
  <si>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</si>
  <si>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</si>
  <si>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</si>
  <si>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</si>
  <si>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</si>
  <si>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</si>
  <si>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</si>
  <si>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</si>
  <si>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</si>
  <si>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</si>
  <si>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</si>
  <si>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</si>
  <si>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</si>
  <si>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</si>
  <si>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</si>
  <si>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</si>
  <si>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</si>
  <si>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</si>
  <si>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</si>
  <si>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</si>
  <si>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</si>
  <si>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</si>
  <si>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</si>
  <si>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</si>
  <si>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</si>
  <si>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</si>
  <si>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</si>
  <si>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</si>
  <si>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</si>
  <si>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</si>
  <si>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</si>
  <si>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</si>
  <si>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</si>
  <si>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</si>
  <si>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</si>
  <si>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</si>
  <si>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</si>
  <si>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</si>
  <si>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</si>
  <si>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</si>
  <si>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</si>
  <si>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</si>
  <si>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</si>
  <si>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</si>
  <si>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</si>
  <si>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</si>
  <si>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</si>
  <si>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</si>
  <si>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</si>
  <si>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</si>
  <si>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</si>
  <si>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</si>
  <si>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</si>
  <si>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</si>
  <si>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</si>
  <si>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</si>
  <si>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</si>
  <si>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</si>
  <si>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</si>
  <si>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</si>
  <si>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</si>
  <si>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</si>
  <si>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</si>
  <si>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</si>
  <si>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</si>
  <si>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</si>
  <si>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</si>
  <si>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</si>
  <si>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</si>
  <si>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</si>
  <si>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</si>
  <si>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</si>
  <si>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</si>
  <si>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</si>
  <si>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</si>
  <si>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</si>
  <si>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</si>
  <si>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</si>
  <si>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</si>
  <si>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</si>
  <si>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</si>
  <si>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</si>
  <si>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</si>
  <si>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</si>
  <si>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</si>
  <si>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</si>
  <si>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</si>
  <si>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</si>
  <si>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</si>
  <si>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</si>
  <si>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</si>
  <si>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</si>
  <si>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</si>
  <si>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</si>
  <si>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</si>
  <si>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</si>
  <si>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</si>
  <si>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</si>
  <si>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</si>
  <si>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</si>
  <si>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</si>
  <si>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</si>
  <si>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</si>
  <si>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</si>
  <si>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</si>
  <si>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</si>
  <si>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</si>
  <si>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</si>
  <si>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</si>
  <si>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</si>
  <si>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</si>
  <si>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</si>
  <si>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</si>
  <si>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</si>
  <si>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</si>
  <si>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</si>
  <si>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</si>
  <si>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</si>
  <si>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</si>
  <si>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</si>
  <si>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</si>
  <si>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</si>
  <si>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</si>
  <si>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</si>
  <si>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</si>
  <si>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</si>
  <si>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</si>
  <si>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</si>
  <si>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</si>
  <si>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</si>
  <si>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</si>
  <si>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</si>
  <si>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</si>
  <si>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</si>
  <si>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</si>
  <si>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</si>
  <si>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</si>
  <si>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</si>
  <si>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</si>
  <si>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</si>
  <si>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</si>
  <si>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</si>
  <si>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</si>
  <si>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</si>
  <si>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</si>
  <si>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</si>
  <si>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</si>
  <si>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</si>
  <si>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</si>
  <si>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</si>
  <si>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</si>
  <si>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</si>
  <si>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</si>
  <si>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</si>
  <si>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</si>
  <si>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</si>
  <si>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</si>
  <si>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</si>
  <si>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</si>
  <si>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</si>
  <si>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</si>
  <si>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</si>
  <si>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</si>
  <si>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</si>
  <si>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</si>
  <si>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</si>
  <si>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</si>
  <si>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</si>
  <si>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</si>
  <si>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</si>
  <si>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</si>
  <si>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</si>
  <si>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</si>
  <si>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</si>
  <si>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</si>
  <si>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</si>
  <si>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</si>
  <si>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</si>
  <si>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</si>
  <si>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</si>
  <si>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</si>
  <si>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</si>
  <si>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</si>
  <si>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</si>
  <si>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</si>
  <si>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</si>
  <si>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</si>
  <si>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</si>
  <si>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</si>
  <si>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</si>
  <si>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</si>
  <si>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</si>
  <si>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</si>
  <si>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</si>
  <si>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</si>
  <si>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</si>
  <si>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</si>
  <si>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</si>
  <si>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</si>
  <si>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</si>
  <si>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</si>
  <si>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</si>
  <si>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</si>
  <si>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</si>
  <si>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</si>
  <si>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</si>
  <si>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</si>
  <si>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</si>
  <si>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</si>
  <si>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</si>
  <si>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</si>
  <si>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</si>
  <si>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</si>
  <si>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</si>
  <si>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</si>
  <si>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</si>
  <si>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</si>
  <si>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</si>
  <si>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</si>
  <si>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</si>
  <si>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</si>
  <si>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</si>
  <si>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</si>
  <si>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</si>
  <si>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</si>
  <si>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</si>
  <si>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</si>
  <si>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</si>
  <si>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</si>
  <si>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</si>
  <si>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</si>
  <si>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</si>
  <si>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</si>
  <si>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</si>
  <si>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</si>
  <si>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</si>
  <si>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</si>
  <si>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</si>
  <si>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</si>
  <si>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</si>
  <si>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</si>
  <si>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</si>
  <si>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</si>
  <si>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</si>
  <si>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</si>
  <si>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</si>
  <si>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</si>
  <si>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</si>
  <si>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</si>
  <si>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</si>
  <si>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</si>
  <si>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</si>
  <si>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</si>
  <si>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</si>
  <si>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</si>
  <si>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</si>
  <si>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</si>
  <si>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</si>
  <si>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</si>
  <si>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</si>
  <si>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</si>
  <si>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</si>
  <si>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</si>
  <si>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</si>
  <si>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</si>
  <si>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</si>
  <si>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</si>
  <si>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</si>
  <si>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</si>
  <si>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</si>
  <si>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</si>
  <si>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</si>
  <si>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</si>
  <si>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</si>
  <si>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</si>
  <si>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</si>
  <si>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</si>
  <si>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</si>
  <si>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</si>
  <si>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</si>
  <si>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</si>
  <si>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</si>
  <si>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</si>
  <si>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</si>
  <si>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</si>
  <si>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</si>
  <si>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</si>
  <si>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</si>
  <si>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</si>
  <si>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</si>
  <si>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</si>
  <si>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</si>
  <si>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</si>
  <si>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</si>
  <si>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</si>
  <si>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</si>
  <si>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</si>
  <si>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</si>
  <si>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</si>
  <si>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</si>
  <si>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</si>
  <si>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</si>
  <si>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</si>
  <si>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</si>
  <si>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</si>
  <si>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</si>
  <si>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</si>
  <si>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</si>
  <si>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</si>
  <si>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</si>
  <si>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</si>
  <si>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</si>
  <si>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</si>
  <si>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</si>
  <si>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</si>
  <si>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</si>
  <si>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</si>
  <si>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</si>
  <si>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</si>
  <si>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</si>
  <si>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</si>
  <si>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</si>
  <si>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</si>
  <si>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</si>
  <si>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</si>
  <si>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</si>
  <si>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</si>
  <si>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</si>
  <si>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</si>
  <si>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</si>
  <si>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</si>
  <si>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</si>
  <si>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</si>
  <si>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</si>
  <si>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</si>
  <si>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</si>
  <si>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</si>
  <si>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</si>
  <si>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</si>
  <si>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</si>
  <si>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</si>
  <si>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</si>
  <si>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</si>
  <si>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</si>
  <si>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</si>
  <si>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</si>
  <si>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</si>
  <si>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</si>
  <si>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</si>
  <si>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</si>
  <si>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</si>
  <si>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</si>
  <si>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</si>
  <si>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</si>
  <si>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</si>
  <si>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</si>
  <si>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</si>
  <si>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</si>
  <si>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</si>
  <si>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</si>
  <si>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</si>
  <si>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</si>
  <si>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</si>
  <si>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</si>
  <si>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</si>
  <si>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</si>
  <si>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</si>
  <si>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</si>
  <si>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</si>
  <si>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</si>
  <si>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</si>
  <si>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</si>
  <si>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</si>
  <si>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</si>
  <si>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</si>
  <si>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</si>
  <si>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</si>
  <si>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</si>
  <si>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</si>
  <si>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</si>
  <si>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</si>
  <si>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</si>
  <si>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</si>
  <si>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</si>
  <si>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</si>
  <si>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</si>
  <si>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</si>
  <si>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</si>
  <si>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</si>
  <si>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</si>
  <si>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</si>
  <si>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</si>
  <si>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</si>
  <si>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</si>
  <si>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</si>
  <si>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</si>
  <si>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</si>
  <si>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</si>
  <si>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</si>
  <si>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</si>
  <si>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</si>
  <si>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</si>
  <si>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</si>
  <si>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</si>
  <si>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</si>
  <si>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</si>
  <si>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</si>
  <si>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</si>
  <si>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</si>
  <si>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</si>
  <si>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</si>
  <si>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</si>
  <si>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</si>
  <si>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</si>
  <si>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</si>
  <si>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</si>
  <si>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</si>
  <si>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</si>
  <si>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</si>
  <si>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</si>
  <si>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</si>
  <si>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</si>
  <si>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</si>
  <si>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</si>
  <si>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</si>
  <si>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</si>
  <si>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</si>
  <si>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</si>
  <si>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</si>
  <si>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</si>
  <si>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</si>
  <si>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</si>
  <si>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</si>
  <si>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</si>
  <si>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</si>
  <si>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</si>
  <si>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</si>
  <si>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</si>
  <si>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</si>
  <si>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</si>
  <si>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</si>
  <si>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</si>
  <si>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</si>
  <si>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</si>
  <si>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</si>
  <si>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</si>
  <si>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</si>
  <si>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</si>
  <si>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</si>
  <si>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</si>
  <si>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</si>
  <si>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</si>
  <si>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</si>
  <si>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</si>
  <si>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</si>
  <si>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</si>
  <si>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</si>
  <si>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</si>
  <si>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</si>
  <si>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</si>
  <si>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</si>
  <si>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</si>
  <si>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</si>
  <si>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</si>
  <si>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</si>
  <si>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</si>
  <si>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</si>
  <si>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</si>
  <si>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</si>
  <si>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</si>
  <si>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</si>
  <si>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</si>
  <si>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</si>
  <si>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</si>
  <si>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</si>
  <si>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</si>
  <si>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</si>
  <si>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</si>
  <si>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</si>
  <si>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</si>
  <si>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</si>
  <si>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</si>
  <si>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</si>
  <si>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</si>
  <si>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</si>
  <si>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</si>
  <si>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</si>
  <si>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</si>
  <si>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</si>
  <si>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</si>
  <si>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</si>
  <si>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</si>
  <si>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</si>
  <si>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</si>
  <si>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</si>
  <si>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</si>
  <si>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</si>
  <si>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</si>
  <si>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</si>
  <si>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</si>
  <si>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</si>
  <si>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</si>
  <si>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</si>
  <si>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</si>
  <si>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</si>
  <si>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</si>
  <si>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</si>
  <si>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</si>
  <si>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</si>
  <si>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</si>
  <si>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</si>
  <si>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</si>
  <si>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</si>
  <si>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</si>
  <si>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</si>
  <si>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</si>
  <si>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</si>
  <si>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</si>
  <si>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</si>
  <si>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</si>
  <si>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</si>
  <si>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</si>
  <si>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</si>
  <si>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</si>
  <si>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</si>
  <si>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</si>
  <si>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</si>
  <si>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</si>
  <si>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</si>
  <si>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</si>
  <si>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</si>
  <si>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</si>
  <si>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</si>
  <si>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</si>
  <si>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</si>
  <si>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</si>
  <si>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</si>
  <si>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</si>
  <si>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</si>
  <si>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</si>
  <si>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</si>
  <si>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</si>
  <si>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</si>
  <si>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</si>
  <si>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</si>
  <si>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</si>
  <si>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</si>
  <si>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</si>
  <si>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</si>
  <si>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</si>
  <si>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</si>
  <si>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</si>
  <si>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</si>
  <si>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</si>
  <si>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</si>
  <si>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</si>
  <si>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</si>
  <si>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</si>
  <si>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</si>
  <si>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</si>
  <si>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</si>
  <si>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</si>
  <si>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</si>
  <si>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</si>
  <si>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</si>
  <si>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</si>
  <si>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</si>
  <si>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</si>
  <si>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</si>
  <si>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</si>
  <si>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</si>
  <si>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</si>
  <si>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</si>
  <si>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</si>
  <si>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</si>
  <si>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</si>
  <si>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</si>
  <si>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</si>
  <si>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</si>
  <si>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</si>
  <si>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</si>
  <si>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</si>
  <si>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</si>
  <si>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</si>
  <si>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</si>
  <si>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</si>
  <si>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</si>
  <si>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</si>
  <si>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</si>
  <si>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</si>
  <si>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</si>
  <si>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</si>
  <si>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</si>
  <si>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</si>
  <si>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</si>
  <si>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</si>
  <si>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</si>
  <si>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</si>
  <si>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</si>
  <si>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</si>
  <si>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</si>
  <si>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</si>
  <si>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</si>
  <si>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</si>
  <si>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</si>
  <si>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</si>
  <si>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</si>
  <si>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</si>
  <si>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</si>
  <si>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</si>
  <si>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</si>
  <si>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</si>
  <si>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</si>
  <si>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</si>
  <si>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</si>
  <si>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</si>
  <si>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</si>
  <si>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</si>
  <si>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</si>
  <si>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</si>
  <si>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</si>
  <si>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</si>
  <si>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</si>
  <si>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</si>
  <si>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</si>
  <si>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</si>
  <si>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</si>
  <si>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</si>
  <si>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</si>
  <si>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</si>
  <si>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</si>
  <si>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</si>
  <si>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</si>
  <si>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</si>
  <si>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</si>
  <si>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</si>
  <si>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</si>
  <si>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</si>
  <si>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</si>
  <si>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</si>
  <si>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</si>
  <si>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</si>
  <si>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</si>
  <si>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</si>
  <si>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</si>
  <si>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</si>
  <si>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</si>
  <si>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</si>
  <si>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</si>
  <si>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</si>
  <si>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</si>
  <si>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</si>
  <si>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</si>
  <si>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</si>
  <si>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</si>
  <si>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</si>
  <si>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</si>
  <si>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</si>
  <si>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</si>
  <si>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</si>
  <si>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</si>
  <si>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</si>
  <si>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</si>
  <si>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</si>
  <si>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</si>
  <si>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</si>
  <si>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</si>
  <si>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</si>
  <si>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</si>
  <si>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</si>
  <si>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</si>
  <si>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</si>
  <si>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</si>
  <si>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</si>
  <si>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</si>
  <si>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</si>
  <si>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</si>
  <si>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</si>
  <si>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</si>
  <si>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</si>
  <si>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</si>
  <si>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</si>
  <si>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</si>
  <si>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</si>
  <si>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</si>
  <si>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</si>
  <si>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</si>
  <si>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</si>
  <si>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</si>
  <si>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</si>
  <si>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</si>
  <si>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</si>
  <si>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</si>
  <si>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</si>
  <si>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</si>
  <si>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</si>
  <si>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</si>
  <si>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</si>
  <si>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</si>
  <si>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</si>
  <si>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</si>
  <si>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</si>
  <si>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</si>
  <si>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</si>
  <si>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</si>
  <si>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</si>
  <si>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</si>
  <si>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</si>
  <si>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</si>
  <si>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</si>
  <si>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</si>
  <si>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</si>
  <si>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</si>
  <si>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</si>
  <si>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</si>
  <si>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</si>
  <si>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</si>
  <si>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</si>
  <si>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</si>
  <si>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</si>
  <si>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</si>
  <si>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</si>
  <si>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</si>
  <si>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</si>
  <si>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</si>
  <si>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</si>
  <si>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</si>
  <si>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</si>
  <si>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</si>
  <si>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</si>
  <si>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</si>
  <si>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</si>
  <si>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</si>
  <si>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</si>
  <si>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</si>
  <si>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</si>
  <si>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</si>
  <si>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</si>
  <si>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</si>
  <si>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</si>
  <si>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</si>
  <si>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</si>
  <si>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</si>
  <si>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</si>
  <si>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</si>
  <si>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</si>
  <si>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</si>
  <si>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</si>
  <si>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</si>
  <si>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</si>
  <si>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</si>
  <si>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</si>
  <si>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</si>
  <si>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</si>
  <si>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</si>
  <si>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</si>
  <si>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</si>
  <si>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</si>
  <si>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</si>
  <si>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</si>
  <si>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</si>
  <si>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</si>
  <si>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</si>
  <si>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</si>
  <si>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</si>
  <si>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</si>
  <si>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</si>
  <si>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</si>
  <si>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</si>
  <si>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</si>
  <si>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</si>
  <si>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</si>
  <si>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</si>
  <si>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</si>
  <si>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</si>
  <si>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</si>
  <si>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</si>
  <si>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</si>
  <si>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</si>
  <si>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</si>
  <si>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</si>
  <si>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</si>
  <si>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</si>
  <si>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</si>
  <si>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</si>
  <si>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</si>
  <si>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</si>
  <si>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</si>
  <si>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</si>
  <si>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</si>
  <si>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</si>
  <si>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</si>
  <si>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</si>
  <si>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</si>
  <si>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</si>
  <si>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</si>
  <si>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</si>
  <si>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</si>
  <si>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</si>
  <si>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</si>
  <si>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</si>
  <si>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</si>
  <si>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</si>
  <si>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</si>
  <si>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</si>
  <si>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</si>
  <si>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</si>
  <si>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</si>
  <si>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</si>
  <si>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</si>
  <si>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</si>
  <si>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</si>
  <si>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</si>
  <si>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</si>
  <si>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</si>
  <si>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</si>
  <si>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</si>
  <si>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</si>
  <si>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</si>
  <si>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</si>
  <si>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</si>
  <si>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</si>
  <si>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</si>
  <si>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</si>
  <si>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</si>
  <si>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</si>
  <si>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</si>
  <si>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</si>
  <si>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</si>
  <si>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</si>
  <si>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</si>
  <si>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</si>
  <si>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</si>
  <si>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</si>
  <si>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</si>
  <si>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</si>
  <si>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</si>
  <si>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</si>
  <si>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</si>
  <si>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</si>
  <si>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</si>
  <si>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</si>
  <si>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</si>
  <si>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</si>
  <si>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</si>
  <si>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</si>
  <si>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</si>
  <si>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</si>
  <si>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</si>
  <si>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</si>
  <si>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</si>
  <si>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</si>
  <si>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</si>
  <si>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</si>
  <si>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</si>
  <si>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</si>
  <si>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</si>
  <si>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</si>
  <si>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</si>
  <si>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</si>
  <si>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</si>
  <si>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</si>
  <si>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</si>
  <si>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</si>
  <si>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</si>
  <si>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</si>
  <si>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</si>
  <si>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</si>
  <si>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</si>
  <si>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</si>
  <si>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</si>
  <si>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</si>
  <si>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</si>
  <si>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</si>
  <si>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</si>
  <si>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</si>
  <si>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</si>
  <si>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</si>
  <si>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</si>
  <si>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</si>
  <si>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</si>
  <si>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</si>
  <si>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</si>
  <si>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</si>
  <si>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</si>
  <si>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</si>
  <si>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</si>
  <si>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</si>
  <si>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</si>
  <si>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</si>
  <si>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</si>
  <si>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</si>
  <si>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</si>
  <si>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</si>
  <si>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</si>
  <si>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</si>
  <si>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</si>
  <si>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</si>
  <si>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</si>
  <si>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</si>
  <si>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</si>
  <si>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</si>
  <si>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</si>
  <si>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</si>
  <si>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</si>
  <si>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</si>
  <si>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</si>
  <si>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</si>
  <si>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</si>
  <si>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</si>
  <si>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</si>
  <si>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</si>
  <si>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</si>
  <si>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</si>
  <si>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</si>
  <si>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</si>
  <si>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</si>
  <si>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</si>
  <si>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</si>
  <si>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</si>
  <si>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</si>
  <si>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</si>
  <si>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</si>
  <si>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</si>
  <si>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</si>
  <si>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</si>
  <si>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</si>
  <si>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</si>
  <si>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</si>
  <si>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</si>
  <si>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</si>
  <si>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</si>
  <si>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</si>
  <si>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</si>
  <si>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</si>
  <si>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</si>
  <si>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</si>
  <si>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</si>
  <si>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</si>
  <si>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</si>
  <si>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</si>
  <si>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</si>
  <si>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</si>
  <si>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</si>
  <si>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</si>
  <si>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</si>
  <si>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</si>
  <si>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</si>
  <si>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</si>
  <si>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</si>
  <si>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</si>
  <si>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</si>
  <si>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</si>
  <si>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</si>
  <si>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</si>
  <si>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</si>
  <si>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</si>
  <si>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</si>
  <si>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</si>
  <si>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</si>
  <si>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</si>
  <si>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</si>
  <si>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</si>
  <si>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</si>
  <si>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</si>
  <si>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</si>
  <si>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</si>
  <si>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</si>
  <si>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</si>
  <si>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</si>
  <si>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</si>
  <si>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</si>
  <si>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</si>
  <si>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</si>
  <si>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</si>
  <si>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</si>
  <si>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</si>
  <si>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</si>
  <si>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</si>
  <si>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</si>
  <si>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</si>
  <si>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</si>
  <si>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</si>
  <si>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</si>
  <si>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</si>
  <si>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</si>
  <si>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</si>
  <si>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</si>
  <si>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</si>
  <si>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</si>
  <si>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</si>
  <si>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</si>
  <si>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</si>
  <si>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</si>
  <si>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</si>
  <si>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</si>
  <si>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</si>
  <si>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</si>
  <si>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</si>
  <si>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</si>
  <si>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</si>
  <si>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</si>
  <si>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</si>
  <si>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</si>
  <si>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</si>
  <si>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</si>
  <si>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</si>
  <si>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</si>
  <si>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</si>
  <si>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</si>
  <si>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</si>
  <si>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</si>
  <si>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</si>
  <si>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</si>
  <si>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</si>
  <si>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</si>
  <si>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</si>
  <si>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</si>
  <si>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</si>
  <si>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</si>
  <si>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</si>
  <si>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</si>
  <si>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</si>
  <si>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</si>
  <si>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</si>
  <si>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</si>
  <si>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</si>
  <si>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</si>
  <si>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</si>
  <si>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</si>
  <si>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</si>
  <si>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</si>
  <si>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</si>
  <si>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</si>
  <si>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</si>
  <si>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</si>
  <si>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</si>
  <si>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</si>
  <si>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</si>
  <si>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</si>
  <si>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</si>
  <si>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</si>
  <si>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</si>
  <si>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</si>
  <si>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</si>
  <si>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</si>
  <si>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</si>
  <si>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</si>
  <si>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</si>
  <si>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</si>
  <si>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</si>
  <si>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</si>
  <si>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</si>
  <si>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</si>
  <si>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</si>
  <si>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</si>
  <si>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</si>
  <si>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</si>
  <si>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</si>
  <si>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</si>
  <si>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</si>
  <si>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</si>
  <si>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</si>
  <si>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</si>
  <si>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</si>
  <si>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</si>
  <si>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</si>
  <si>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</si>
  <si>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</si>
  <si>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</si>
  <si>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</si>
  <si>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</si>
  <si>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</si>
  <si>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</si>
  <si>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</si>
  <si>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</si>
  <si>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</si>
  <si>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</si>
  <si>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</si>
  <si>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</si>
  <si>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</si>
  <si>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</si>
  <si>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</si>
  <si>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</si>
  <si>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</si>
  <si>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</si>
  <si>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</si>
  <si>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</si>
  <si>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</si>
  <si>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</si>
  <si>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</si>
  <si>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</si>
  <si>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</si>
  <si>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</si>
  <si>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</si>
  <si>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</si>
  <si>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</si>
  <si>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</si>
  <si>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</si>
  <si>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</si>
  <si>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</si>
  <si>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</si>
  <si>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</si>
  <si>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</si>
  <si>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</si>
  <si>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</si>
  <si>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</si>
  <si>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</si>
  <si>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</si>
  <si>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</si>
  <si>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</si>
  <si>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</si>
  <si>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</si>
  <si>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</si>
  <si>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</si>
  <si>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</si>
  <si>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</si>
  <si>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</si>
  <si>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</si>
  <si>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</si>
  <si>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</si>
  <si>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</si>
  <si>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</si>
  <si>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</si>
  <si>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</si>
  <si>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</si>
  <si>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</si>
  <si>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</si>
  <si>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</si>
  <si>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</si>
  <si>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</si>
  <si>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</si>
  <si>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</si>
  <si>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</si>
  <si>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</si>
  <si>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</si>
  <si>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</si>
  <si>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</si>
  <si>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</si>
  <si>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</si>
  <si>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</si>
  <si>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</si>
  <si>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</si>
  <si>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</si>
  <si>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</si>
  <si>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</si>
  <si>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</si>
  <si>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</si>
  <si>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</si>
  <si>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</si>
  <si>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</si>
  <si>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</si>
  <si>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</si>
  <si>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</si>
  <si>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</si>
  <si>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</si>
  <si>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</si>
  <si>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</si>
  <si>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</si>
  <si>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</si>
  <si>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</si>
  <si>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</si>
  <si>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</si>
  <si>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</si>
  <si>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</si>
  <si>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</si>
  <si>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</si>
  <si>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</si>
  <si>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</si>
  <si>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</si>
  <si>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</si>
  <si>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</si>
  <si>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</si>
  <si>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</si>
  <si>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</si>
  <si>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</si>
  <si>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</si>
  <si>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</si>
  <si>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</si>
  <si>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</si>
  <si>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</si>
  <si>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</si>
  <si>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</si>
  <si>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</si>
  <si>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</si>
  <si>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</si>
  <si>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</si>
  <si>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</si>
  <si>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</si>
  <si>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</si>
  <si>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</si>
  <si>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</si>
  <si>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</si>
  <si>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</si>
  <si>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</si>
  <si>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</si>
  <si>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</si>
  <si>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</si>
  <si>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</si>
  <si>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</si>
  <si>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</si>
  <si>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</si>
  <si>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</si>
  <si>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</si>
  <si>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</si>
  <si>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</si>
  <si>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</si>
  <si>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</si>
  <si>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</si>
  <si>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</si>
  <si>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</si>
  <si>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</si>
  <si>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</si>
  <si>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</si>
  <si>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</si>
  <si>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</si>
  <si>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</si>
  <si>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</si>
  <si>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</si>
  <si>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</si>
  <si>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</si>
  <si>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</si>
  <si>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</si>
  <si>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</si>
  <si>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</si>
  <si>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</si>
  <si>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</si>
  <si>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</si>
  <si>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</si>
  <si>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</si>
  <si>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</si>
  <si>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</si>
  <si>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</si>
  <si>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</si>
  <si>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</si>
  <si>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</si>
  <si>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</si>
  <si>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</si>
  <si>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</si>
  <si>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</si>
  <si>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</si>
  <si>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</si>
  <si>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</si>
  <si>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</si>
  <si>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</si>
  <si>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</si>
  <si>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</si>
  <si>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</si>
  <si>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</si>
  <si>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</si>
  <si>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</si>
  <si>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</si>
  <si>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</si>
  <si>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</si>
  <si>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</si>
  <si>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</si>
  <si>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</si>
  <si>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</si>
  <si>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</si>
  <si>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</si>
  <si>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</si>
  <si>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</si>
  <si>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</si>
  <si>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</si>
  <si>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</si>
  <si>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</si>
  <si>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</si>
  <si>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</si>
  <si>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</si>
  <si>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</si>
  <si>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</si>
  <si>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</si>
  <si>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</si>
  <si>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</si>
  <si>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</si>
  <si>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</si>
  <si>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</si>
  <si>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</si>
  <si>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</si>
  <si>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</si>
  <si>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</si>
  <si>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</si>
  <si>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</si>
  <si>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</si>
  <si>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</si>
  <si>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</si>
  <si>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</si>
  <si>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</si>
  <si>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</si>
  <si>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</si>
  <si>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</si>
  <si>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</si>
  <si>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</si>
  <si>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</si>
  <si>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</si>
  <si>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</si>
  <si>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</si>
  <si>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</si>
  <si>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</si>
  <si>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Luka</t>
  </si>
  <si>
    <t>Perić</t>
  </si>
  <si>
    <t>Suzana</t>
  </si>
  <si>
    <t>Mihalic</t>
  </si>
  <si>
    <t>Batrina</t>
  </si>
  <si>
    <t>Nova Gradiška</t>
  </si>
  <si>
    <t>Max</t>
  </si>
  <si>
    <t>Mital</t>
  </si>
  <si>
    <t>Antonio</t>
  </si>
  <si>
    <t>Jergović</t>
  </si>
  <si>
    <t>Stjepan</t>
  </si>
  <si>
    <t>Šikić</t>
  </si>
  <si>
    <t>Kristijan</t>
  </si>
  <si>
    <t>Bađonski</t>
  </si>
  <si>
    <t>Damir</t>
  </si>
  <si>
    <t>Marunica</t>
  </si>
  <si>
    <t>Bebrina</t>
  </si>
  <si>
    <t>Valentin</t>
  </si>
  <si>
    <t>Karamazan</t>
  </si>
  <si>
    <t>Fabijan</t>
  </si>
  <si>
    <t>Strajinjev</t>
  </si>
  <si>
    <t>Slavonski Brod</t>
  </si>
  <si>
    <t>Matej</t>
  </si>
  <si>
    <t>Jurišić</t>
  </si>
  <si>
    <t>Krunoslav</t>
  </si>
  <si>
    <t>Samardžić</t>
  </si>
  <si>
    <t>Sara</t>
  </si>
  <si>
    <t>Crnojević</t>
  </si>
  <si>
    <t>Lucija</t>
  </si>
  <si>
    <t>Knežević</t>
  </si>
  <si>
    <t>Nikolina</t>
  </si>
  <si>
    <t>Nujić</t>
  </si>
  <si>
    <t>Jelena</t>
  </si>
  <si>
    <t>Blažanović</t>
  </si>
  <si>
    <t>Toma</t>
  </si>
  <si>
    <t>Stojkov</t>
  </si>
  <si>
    <t>Valentina</t>
  </si>
  <si>
    <t>Marina</t>
  </si>
  <si>
    <t>Spajić</t>
  </si>
  <si>
    <t>Josip</t>
  </si>
  <si>
    <t>Lukenda</t>
  </si>
  <si>
    <t xml:space="preserve">Ozren </t>
  </si>
  <si>
    <t>Dašić</t>
  </si>
  <si>
    <t>Hrvoje</t>
  </si>
  <si>
    <t>Tomić</t>
  </si>
  <si>
    <t>Dominik</t>
  </si>
  <si>
    <t>Alković</t>
  </si>
  <si>
    <t>Leon</t>
  </si>
  <si>
    <t>Ivanković</t>
  </si>
  <si>
    <t xml:space="preserve">Luka </t>
  </si>
  <si>
    <t>Gelemanović</t>
  </si>
  <si>
    <t>Sanja</t>
  </si>
  <si>
    <t>Kečkiš</t>
  </si>
  <si>
    <t>Davor</t>
  </si>
  <si>
    <t>Lorena</t>
  </si>
  <si>
    <t>Marjanović</t>
  </si>
  <si>
    <t xml:space="preserve">Sanja </t>
  </si>
  <si>
    <t>Mihaela</t>
  </si>
  <si>
    <t>Ariana</t>
  </si>
  <si>
    <t>Matošević</t>
  </si>
  <si>
    <t>Domagoj</t>
  </si>
  <si>
    <t>Ćalić</t>
  </si>
  <si>
    <t>Niko</t>
  </si>
  <si>
    <t>Jakirčević</t>
  </si>
  <si>
    <t>Klara</t>
  </si>
  <si>
    <t>Ivančić</t>
  </si>
  <si>
    <t xml:space="preserve">Dunja </t>
  </si>
  <si>
    <t>Sokolar</t>
  </si>
  <si>
    <t>Dikanović</t>
  </si>
  <si>
    <t>Slavonski Brod12</t>
  </si>
  <si>
    <t xml:space="preserve">Ivan </t>
  </si>
  <si>
    <t>Iliišević</t>
  </si>
  <si>
    <t>Mateo</t>
  </si>
  <si>
    <t>Barišić</t>
  </si>
  <si>
    <t>Marin</t>
  </si>
  <si>
    <t>Stojanović</t>
  </si>
  <si>
    <t>Sajli</t>
  </si>
  <si>
    <t>Antonija</t>
  </si>
  <si>
    <t>DAVOR</t>
  </si>
  <si>
    <t>DROPULJA</t>
  </si>
  <si>
    <t>Antun</t>
  </si>
  <si>
    <t>Bertinovec</t>
  </si>
  <si>
    <t>Velika Kopanica</t>
  </si>
  <si>
    <t>EMANUEL</t>
  </si>
  <si>
    <t>DIVIĆ</t>
  </si>
  <si>
    <t>DAVID</t>
  </si>
  <si>
    <t>Katarina</t>
  </si>
  <si>
    <t>Zmaić</t>
  </si>
  <si>
    <t>Turčić</t>
  </si>
  <si>
    <t>Vrpolje</t>
  </si>
  <si>
    <t xml:space="preserve">Nicole </t>
  </si>
  <si>
    <t>Čaklović</t>
  </si>
  <si>
    <t>Veronika</t>
  </si>
  <si>
    <t>Martinović</t>
  </si>
  <si>
    <t>Marija</t>
  </si>
  <si>
    <t>Klaić</t>
  </si>
  <si>
    <t>Elena</t>
  </si>
  <si>
    <t>Šišmanović</t>
  </si>
  <si>
    <t>Blanka</t>
  </si>
  <si>
    <t>Marinović</t>
  </si>
  <si>
    <t>Slav.Brod</t>
  </si>
  <si>
    <t>Matea</t>
  </si>
  <si>
    <t>Baranović</t>
  </si>
  <si>
    <t>Nina</t>
  </si>
  <si>
    <t>Novak</t>
  </si>
  <si>
    <t>EVELIN</t>
  </si>
  <si>
    <t>VRZIĆ</t>
  </si>
  <si>
    <t>ŠTEFICA</t>
  </si>
  <si>
    <t>MARKOVIĆ</t>
  </si>
  <si>
    <t>Lužani</t>
  </si>
  <si>
    <t>MIA</t>
  </si>
  <si>
    <t>BARTOLOVIĆ</t>
  </si>
  <si>
    <t>NINA</t>
  </si>
  <si>
    <t>PEŠUTIĆ</t>
  </si>
  <si>
    <t>Ema</t>
  </si>
  <si>
    <t>Katičić</t>
  </si>
  <si>
    <t>Andrea</t>
  </si>
  <si>
    <t>Akmačić</t>
  </si>
  <si>
    <t>Noah</t>
  </si>
  <si>
    <t>Rossi</t>
  </si>
  <si>
    <t>Svilić</t>
  </si>
  <si>
    <t>Ana</t>
  </si>
  <si>
    <t>Tuličić</t>
  </si>
  <si>
    <t>Jan</t>
  </si>
  <si>
    <t>Franić</t>
  </si>
  <si>
    <t>Rostohar</t>
  </si>
  <si>
    <t xml:space="preserve">Matej </t>
  </si>
  <si>
    <t>Marušić</t>
  </si>
  <si>
    <t>Karlo</t>
  </si>
  <si>
    <t>Pejić</t>
  </si>
  <si>
    <t>Jagodar</t>
  </si>
  <si>
    <t>Sl.Brod</t>
  </si>
  <si>
    <t>Gabrijel</t>
  </si>
  <si>
    <t>Nikičić</t>
  </si>
  <si>
    <t>Jurković</t>
  </si>
  <si>
    <t>Sentivanac</t>
  </si>
  <si>
    <t>Jurić</t>
  </si>
  <si>
    <t>Benedikt</t>
  </si>
  <si>
    <t>Kolundžić</t>
  </si>
  <si>
    <t>Adam</t>
  </si>
  <si>
    <t>Matok</t>
  </si>
  <si>
    <t>Daniel</t>
  </si>
  <si>
    <t>Malčić</t>
  </si>
  <si>
    <t>Dimitrijević</t>
  </si>
  <si>
    <t>Antonela</t>
  </si>
  <si>
    <t>Krištija</t>
  </si>
  <si>
    <t>Jure</t>
  </si>
  <si>
    <t>Đerek</t>
  </si>
  <si>
    <t xml:space="preserve">Danijel </t>
  </si>
  <si>
    <t>Aladrović</t>
  </si>
  <si>
    <t>Sibinj</t>
  </si>
  <si>
    <t>Stipe</t>
  </si>
  <si>
    <t>Gavran</t>
  </si>
  <si>
    <t xml:space="preserve">Gabrijel </t>
  </si>
  <si>
    <t>Šultajz</t>
  </si>
  <si>
    <t>Magdalena</t>
  </si>
  <si>
    <t>Kovačević</t>
  </si>
  <si>
    <t>Krešimir</t>
  </si>
  <si>
    <t>Škuljević</t>
  </si>
  <si>
    <t>Anamarija</t>
  </si>
  <si>
    <t>Janković</t>
  </si>
  <si>
    <t>Petra</t>
  </si>
  <si>
    <t>Šuća</t>
  </si>
  <si>
    <t>Jadranka</t>
  </si>
  <si>
    <t>Pastuović Ćuk</t>
  </si>
  <si>
    <t>12-333-001</t>
  </si>
  <si>
    <t>Garčin</t>
  </si>
  <si>
    <t>OŠ "Vjekoslav Klaić" Garčin</t>
  </si>
  <si>
    <t>Ivanišević</t>
  </si>
  <si>
    <t>Ćalušić Samardžija</t>
  </si>
  <si>
    <t>Mihael</t>
  </si>
  <si>
    <t>Božić</t>
  </si>
  <si>
    <t>Salopek</t>
  </si>
  <si>
    <t>Gabriel</t>
  </si>
  <si>
    <t>Matković</t>
  </si>
  <si>
    <t>Marko</t>
  </si>
  <si>
    <t>Bošnjak</t>
  </si>
  <si>
    <t>Ivan</t>
  </si>
  <si>
    <t>Brdar</t>
  </si>
  <si>
    <t>Dorian</t>
  </si>
  <si>
    <t>Delić</t>
  </si>
  <si>
    <t>Mia</t>
  </si>
  <si>
    <t>Stipančević</t>
  </si>
  <si>
    <t>Lovro</t>
  </si>
  <si>
    <t>Bačić</t>
  </si>
  <si>
    <t>Krajnović</t>
  </si>
  <si>
    <t>Slavonski Šamac</t>
  </si>
  <si>
    <t>Olujević</t>
  </si>
  <si>
    <t>Tomičić</t>
  </si>
  <si>
    <t>Bošnjaković</t>
  </si>
  <si>
    <t>Barunica</t>
  </si>
  <si>
    <t>Marta</t>
  </si>
  <si>
    <t>Mikešić</t>
  </si>
  <si>
    <t>Lukas</t>
  </si>
  <si>
    <t>Matanić</t>
  </si>
  <si>
    <t>Jakov</t>
  </si>
  <si>
    <t>Špehar</t>
  </si>
  <si>
    <t>Lana</t>
  </si>
  <si>
    <t>Špionjak</t>
  </si>
  <si>
    <t>Stjepana</t>
  </si>
  <si>
    <t>Markić</t>
  </si>
  <si>
    <t>Gundinci</t>
  </si>
  <si>
    <t xml:space="preserve">Lidija </t>
  </si>
  <si>
    <t>Kokanović</t>
  </si>
  <si>
    <t>Vedran</t>
  </si>
  <si>
    <t>Ivor</t>
  </si>
  <si>
    <t>Mikolčević</t>
  </si>
  <si>
    <t>Šimun</t>
  </si>
  <si>
    <t>Pranjić</t>
  </si>
  <si>
    <t>David</t>
  </si>
  <si>
    <t>Kobašlić</t>
  </si>
  <si>
    <t>Hajnal</t>
  </si>
  <si>
    <t>Ravlić</t>
  </si>
  <si>
    <t>Erik</t>
  </si>
  <si>
    <t>Baričević</t>
  </si>
  <si>
    <t>Fran</t>
  </si>
  <si>
    <t>Arambašić</t>
  </si>
  <si>
    <t>Stanić</t>
  </si>
  <si>
    <t>Conjar</t>
  </si>
  <si>
    <t>Dujić</t>
  </si>
  <si>
    <t>Filip</t>
  </si>
  <si>
    <t>Slobođan</t>
  </si>
  <si>
    <t xml:space="preserve">TEA </t>
  </si>
  <si>
    <t>PRŠA</t>
  </si>
  <si>
    <t>Alenka</t>
  </si>
  <si>
    <t>Cernik</t>
  </si>
  <si>
    <t>LUKA</t>
  </si>
  <si>
    <t>MAŠIĆ</t>
  </si>
  <si>
    <t xml:space="preserve">DAVID </t>
  </si>
  <si>
    <t>BELVANOVIĆ</t>
  </si>
  <si>
    <t xml:space="preserve">PATRICIJA </t>
  </si>
  <si>
    <t>GRGIĆ</t>
  </si>
  <si>
    <t>DOŠLIĆ</t>
  </si>
  <si>
    <t xml:space="preserve">GEA </t>
  </si>
  <si>
    <t>KULUNDŽIĆ</t>
  </si>
  <si>
    <t xml:space="preserve">ANTONIJO </t>
  </si>
  <si>
    <t>BAKUNIĆ</t>
  </si>
  <si>
    <t xml:space="preserve">KATJA </t>
  </si>
  <si>
    <t>RADOJEVIĆ</t>
  </si>
  <si>
    <t xml:space="preserve">SARA </t>
  </si>
  <si>
    <t xml:space="preserve">MARINO </t>
  </si>
  <si>
    <t>CRLJENKOVIĆ</t>
  </si>
  <si>
    <t>IVANIŠEVIĆ</t>
  </si>
  <si>
    <t>MARIJANA</t>
  </si>
  <si>
    <t>PODGORNJAK</t>
  </si>
  <si>
    <t>STARO PETROVO SELO</t>
  </si>
  <si>
    <t xml:space="preserve">MIRKO </t>
  </si>
  <si>
    <t>BABIĆ</t>
  </si>
  <si>
    <t>PETAR</t>
  </si>
  <si>
    <t>ROKNIĆ</t>
  </si>
  <si>
    <t>BANJAK</t>
  </si>
  <si>
    <t>TIN</t>
  </si>
  <si>
    <t>REGOVIĆ</t>
  </si>
  <si>
    <t>Ante</t>
  </si>
  <si>
    <t>Majhen</t>
  </si>
  <si>
    <t>Sikirevci</t>
  </si>
  <si>
    <t>Zovko</t>
  </si>
  <si>
    <t>Julijana</t>
  </si>
  <si>
    <t>Šarčević</t>
  </si>
  <si>
    <t>Agatić</t>
  </si>
  <si>
    <t>Andrijana</t>
  </si>
  <si>
    <t>Živić</t>
  </si>
  <si>
    <t>Dora</t>
  </si>
  <si>
    <t>Marković</t>
  </si>
  <si>
    <t>Mario</t>
  </si>
  <si>
    <t>Milanović</t>
  </si>
  <si>
    <t>Adžamovci</t>
  </si>
  <si>
    <t>Konjević</t>
  </si>
  <si>
    <t>OŠ Vladimir Nazor – Adžamovci</t>
  </si>
  <si>
    <t>Laura</t>
  </si>
  <si>
    <t>Štimac</t>
  </si>
  <si>
    <t>Silvija</t>
  </si>
  <si>
    <t>Dautović</t>
  </si>
  <si>
    <t>Ivona</t>
  </si>
  <si>
    <t>Grganić</t>
  </si>
  <si>
    <t>KATARINA</t>
  </si>
  <si>
    <t>BRAJDIĆ</t>
  </si>
  <si>
    <t>DRAGANA</t>
  </si>
  <si>
    <t>GORIČKI</t>
  </si>
  <si>
    <t>REŠETARI</t>
  </si>
  <si>
    <t>STELA</t>
  </si>
  <si>
    <t>MIJATOVIĆ</t>
  </si>
  <si>
    <t>HANA</t>
  </si>
  <si>
    <t>LUCIĆ</t>
  </si>
  <si>
    <t>Krmpotić</t>
  </si>
  <si>
    <t>Željka Šebelić Pejaković</t>
  </si>
  <si>
    <t>Okučani</t>
  </si>
  <si>
    <t>Vidović</t>
  </si>
  <si>
    <t>Leonarda</t>
  </si>
  <si>
    <t>Šugić</t>
  </si>
  <si>
    <t>Klarić</t>
  </si>
  <si>
    <t>Isabela</t>
  </si>
  <si>
    <t>Grladinović Hrdžić</t>
  </si>
  <si>
    <t>Branka</t>
  </si>
  <si>
    <t>Grgić</t>
  </si>
  <si>
    <t>Stara Gradiška</t>
  </si>
  <si>
    <t>Jura</t>
  </si>
  <si>
    <t xml:space="preserve">Željka </t>
  </si>
  <si>
    <t>Šebelić Pejaković</t>
  </si>
  <si>
    <t>Mijatović</t>
  </si>
  <si>
    <t>Artić</t>
  </si>
  <si>
    <t>VIKTORIA</t>
  </si>
  <si>
    <t>OSTOJČIĆ</t>
  </si>
  <si>
    <t>IVANKOVIĆ</t>
  </si>
  <si>
    <t>OPRISAVCI</t>
  </si>
  <si>
    <t>TIHANA</t>
  </si>
  <si>
    <t>LUKETIĆ</t>
  </si>
  <si>
    <t>ZVONIMIR</t>
  </si>
  <si>
    <t>KURKUTOVIĆ</t>
  </si>
  <si>
    <t>IVAN</t>
  </si>
  <si>
    <t>MATIJEVIĆ</t>
  </si>
  <si>
    <t>IVONA</t>
  </si>
  <si>
    <t>KNEŽEVIĆ</t>
  </si>
  <si>
    <t>FABIJAN</t>
  </si>
  <si>
    <t>REČIĆ</t>
  </si>
  <si>
    <t>Valerija</t>
  </si>
  <si>
    <t>Ribić</t>
  </si>
  <si>
    <t>Dragalić</t>
  </si>
  <si>
    <t>Tia Magdalena</t>
  </si>
  <si>
    <t>Bogdanović</t>
  </si>
  <si>
    <t>Enrik</t>
  </si>
  <si>
    <t>Sjeverac</t>
  </si>
  <si>
    <t>Andrej</t>
  </si>
  <si>
    <t>Mrmak</t>
  </si>
  <si>
    <t>Marvin</t>
  </si>
  <si>
    <t>Čavlović</t>
  </si>
  <si>
    <t xml:space="preserve">Fabijan </t>
  </si>
  <si>
    <t>Gabaldo</t>
  </si>
  <si>
    <t>Sanela</t>
  </si>
  <si>
    <t>Ćavara</t>
  </si>
  <si>
    <t xml:space="preserve">Domagoj </t>
  </si>
  <si>
    <t>Bertović</t>
  </si>
  <si>
    <t xml:space="preserve">Borna </t>
  </si>
  <si>
    <t>Vidmar</t>
  </si>
  <si>
    <t>Šesto</t>
  </si>
  <si>
    <t>Katušić</t>
  </si>
  <si>
    <t>Šaravanja</t>
  </si>
  <si>
    <t xml:space="preserve">Željko </t>
  </si>
  <si>
    <t>Čmelješević</t>
  </si>
  <si>
    <t>Paola</t>
  </si>
  <si>
    <t>Ćužić</t>
  </si>
  <si>
    <t>Žderić</t>
  </si>
  <si>
    <t>Viktor</t>
  </si>
  <si>
    <t>Losert</t>
  </si>
  <si>
    <t>Puškarić</t>
  </si>
  <si>
    <t>Noa</t>
  </si>
  <si>
    <t>Štuc</t>
  </si>
  <si>
    <t>Matija</t>
  </si>
  <si>
    <t>Benić</t>
  </si>
  <si>
    <t>Ivano</t>
  </si>
  <si>
    <t>Špernalj</t>
  </si>
  <si>
    <t>Lović</t>
  </si>
  <si>
    <t>Manuela</t>
  </si>
  <si>
    <t>Fajdić</t>
  </si>
  <si>
    <t>Đaković</t>
  </si>
  <si>
    <t>Viktora</t>
  </si>
  <si>
    <t>Rašić</t>
  </si>
  <si>
    <t>Tina</t>
  </si>
  <si>
    <t>Tomakić</t>
  </si>
  <si>
    <t>Karla</t>
  </si>
  <si>
    <t>Jezidžić</t>
  </si>
  <si>
    <t>Ćurić</t>
  </si>
  <si>
    <t>Ilišević</t>
  </si>
  <si>
    <t>OŠ Ivana Brlić Mažuranić, Slav. Brod</t>
  </si>
  <si>
    <t>OŠ "Antun Mihanović", Slav. Brod</t>
  </si>
  <si>
    <t>OŠ "Matija Antun Relković"</t>
  </si>
  <si>
    <t>OŠ "Mato Lovrak"</t>
  </si>
  <si>
    <t>OŠ "Antun Mihanović"</t>
  </si>
  <si>
    <t>Slav. Brod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</si>
</sst>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</font>
    <font>
      <sz val="11"/>
      <color rgb="FFFF0000"/>
      <name val="Calibri"/>
      <family val="2"/>
      <charset val="238"/>
    </font>
    <font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FF0000"/>
      </bottom>
      <diagonal/>
    </border>
  </borders>
  <cellStyleXfs count="2">
    <xf numFmtId="0" fontId="0" fillId="0" borderId="0"/>
    <xf numFmtId="0" fontId="5" fillId="0" borderId="0"/>
  </cellStyleXfs>
  <cellXfs count="52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0" fontId="2" fillId="0" borderId="0" xfId="0" applyFont="1" applyFill="1" applyProtection="1"/>
    <xf numFmtId="0" fontId="2" fillId="2" borderId="0" xfId="0" applyFont="1" applyFill="1" applyProtection="1"/>
    <xf numFmtId="0" fontId="0" fillId="0" borderId="0" xfId="0" applyFont="1"/>
    <xf numFmtId="0" fontId="0" fillId="0" borderId="0" xfId="0" applyFont="1" applyAlignment="1"/>
    <xf numFmtId="0" fontId="3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0" fillId="0" borderId="1" xfId="0" applyBorder="1"/>
    <xf numFmtId="0" fontId="6" fillId="0" borderId="0" xfId="0" applyFont="1"/>
    <xf numFmtId="0" fontId="0" fillId="0" borderId="0" xfId="0" applyBorder="1"/>
    <xf numFmtId="0" fontId="0" fillId="0" borderId="0" xfId="0" applyFill="1" applyBorder="1" applyProtection="1"/>
    <xf numFmtId="0" fontId="0" fillId="3" borderId="0" xfId="0" applyFill="1" applyBorder="1"/>
    <xf numFmtId="0" fontId="0" fillId="3" borderId="0" xfId="0" applyFill="1" applyBorder="1" applyProtection="1"/>
    <xf numFmtId="1" fontId="1" fillId="2" borderId="2" xfId="0" applyNumberFormat="1" applyFont="1" applyFill="1" applyBorder="1" applyAlignment="1" applyProtection="1">
      <alignment horizontal="center"/>
    </xf>
    <xf numFmtId="0" fontId="1" fillId="2" borderId="2" xfId="0" applyFont="1" applyFill="1" applyBorder="1" applyAlignment="1" applyProtection="1">
      <alignment horizontal="center"/>
    </xf>
    <xf numFmtId="1" fontId="0" fillId="0" borderId="1" xfId="0" applyNumberFormat="1" applyBorder="1"/>
    <xf numFmtId="0" fontId="5" fillId="0" borderId="1" xfId="1" applyBorder="1"/>
    <xf numFmtId="1" fontId="0" fillId="3" borderId="1" xfId="0" applyNumberFormat="1" applyFill="1" applyBorder="1"/>
    <xf numFmtId="0" fontId="0" fillId="3" borderId="1" xfId="0" applyFill="1" applyBorder="1"/>
    <xf numFmtId="1" fontId="0" fillId="0" borderId="1" xfId="0" applyNumberFormat="1" applyFont="1" applyBorder="1" applyAlignment="1"/>
    <xf numFmtId="0" fontId="6" fillId="0" borderId="1" xfId="0" applyFont="1" applyBorder="1" applyAlignment="1"/>
    <xf numFmtId="0" fontId="0" fillId="0" borderId="1" xfId="0" applyFont="1" applyBorder="1"/>
    <xf numFmtId="0" fontId="0" fillId="0" borderId="1" xfId="0" applyNumberFormat="1" applyBorder="1"/>
    <xf numFmtId="0" fontId="0" fillId="0" borderId="1" xfId="0" applyBorder="1" applyAlignment="1"/>
    <xf numFmtId="0" fontId="5" fillId="0" borderId="1" xfId="1" applyFill="1" applyBorder="1"/>
    <xf numFmtId="0" fontId="7" fillId="0" borderId="0" xfId="0" applyFont="1"/>
    <xf numFmtId="0" fontId="7" fillId="0" borderId="0" xfId="0" applyFont="1" applyFill="1" applyProtection="1"/>
    <xf numFmtId="0" fontId="7" fillId="0" borderId="0" xfId="0" applyFont="1" applyAlignment="1"/>
    <xf numFmtId="0" fontId="7" fillId="3" borderId="0" xfId="0" applyFont="1" applyFill="1" applyBorder="1"/>
    <xf numFmtId="0" fontId="7" fillId="3" borderId="0" xfId="0" applyFont="1" applyFill="1" applyBorder="1" applyProtection="1"/>
    <xf numFmtId="1" fontId="4" fillId="0" borderId="1" xfId="0" applyNumberFormat="1" applyFont="1" applyBorder="1"/>
    <xf numFmtId="0" fontId="4" fillId="0" borderId="1" xfId="0" applyFont="1" applyBorder="1"/>
    <xf numFmtId="0" fontId="8" fillId="0" borderId="1" xfId="1" applyFont="1" applyBorder="1"/>
    <xf numFmtId="0" fontId="4" fillId="3" borderId="1" xfId="0" applyFont="1" applyFill="1" applyBorder="1"/>
    <xf numFmtId="1" fontId="4" fillId="3" borderId="1" xfId="0" applyNumberFormat="1" applyFont="1" applyFill="1" applyBorder="1"/>
    <xf numFmtId="0" fontId="4" fillId="0" borderId="1" xfId="0" applyNumberFormat="1" applyFont="1" applyBorder="1"/>
    <xf numFmtId="0" fontId="4" fillId="0" borderId="1" xfId="0" applyFont="1" applyBorder="1" applyAlignment="1"/>
    <xf numFmtId="1" fontId="4" fillId="0" borderId="3" xfId="0" applyNumberFormat="1" applyFont="1" applyBorder="1"/>
    <xf numFmtId="0" fontId="4" fillId="0" borderId="3" xfId="0" applyFont="1" applyBorder="1"/>
    <xf numFmtId="1" fontId="0" fillId="0" borderId="4" xfId="0" applyNumberFormat="1" applyBorder="1"/>
    <xf numFmtId="0" fontId="0" fillId="0" borderId="4" xfId="0" applyBorder="1"/>
    <xf numFmtId="0" fontId="4" fillId="0" borderId="3" xfId="0" applyNumberFormat="1" applyFont="1" applyBorder="1"/>
    <xf numFmtId="1" fontId="0" fillId="0" borderId="3" xfId="0" applyNumberFormat="1" applyBorder="1"/>
    <xf numFmtId="0" fontId="0" fillId="0" borderId="3" xfId="0" applyBorder="1"/>
    <xf numFmtId="1" fontId="4" fillId="0" borderId="4" xfId="0" applyNumberFormat="1" applyFont="1" applyBorder="1"/>
    <xf numFmtId="0" fontId="4" fillId="0" borderId="4" xfId="0" applyFont="1" applyBorder="1"/>
    <xf numFmtId="0" fontId="8" fillId="0" borderId="4" xfId="1" applyFont="1" applyFill="1" applyBorder="1"/>
    <xf numFmtId="0" fontId="9" fillId="0" borderId="1" xfId="0" applyFont="1" applyBorder="1"/>
  </cellXfs>
  <cellStyles count="2">
    <cellStyle name="Normal 2" xfId="1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externalLink" Target="externalLinks/externalLink24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externalLink" Target="externalLinks/externalLink22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30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117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71475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609600</xdr:colOff>
      <xdr:row>4</xdr:row>
      <xdr:rowOff>133350</xdr:rowOff>
    </xdr:to>
    <xdr:pic>
      <xdr:nvPicPr>
        <xdr:cNvPr id="313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0"/>
          <a:ext cx="609600" cy="8953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A.%20M.%20Reljkovi&#263;,%20Bebrina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S.%20Ilija&#353;evi&#263;%20-%20Oriovac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Sibinjskih%20&#382;rtava,%20Sibinj_7.R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Sibinjskih%20&#382;rtava,%20Sibinj_8.R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Mato%20Lovrak%20Nova%20Gradi&#353;ka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Josip%20Kozarac%20&#352;amac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Hugo%20Badali&#263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Gundinci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IBM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Cernik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I.%20G.%20Kova&#269;i&#263;a%20Staro%20Petrovo%20Selo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Bogoslav%20&#352;ulek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Ad&#382;amovci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Re&#353;etari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Oku&#269;ani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OPRISAVCI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Dragali&#263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A.%20Mihanovi&#263;-%20Slav.%20Brod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VLADIMIR%20NAZOR%20SB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Davor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Dragutin%20Tadijanovi&#263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I.%20Filipovi&#263;.%20Velika%20Kopanica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I.%20Me&#353;trovi&#263;.%20Vrpolj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IGK,%20Slavonski%20Brod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Ljudevit%20Gaj%20Lu&#382;ani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O&#352;%20Ljudevita%20Gaja%20Nova%20Gradi&#353;k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RAZRED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.RAZRED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Š Hugo Badalić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List1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0</v>
          </cell>
          <cell r="B234" t="str">
            <v>Nepoznata</v>
          </cell>
        </row>
        <row r="235">
          <cell r="A235">
            <v>2629</v>
          </cell>
          <cell r="B235" t="str">
            <v>Obrtna tehnička škola - Split</v>
          </cell>
        </row>
        <row r="236">
          <cell r="A236">
            <v>2743</v>
          </cell>
          <cell r="B236" t="str">
            <v>Obrtnička i industrijska graditeljska škola - Zagreb</v>
          </cell>
        </row>
        <row r="237">
          <cell r="A237">
            <v>2401</v>
          </cell>
          <cell r="B237" t="str">
            <v>Obrtnička i tehnička škola - Ogulin</v>
          </cell>
        </row>
        <row r="238">
          <cell r="A238">
            <v>2434</v>
          </cell>
          <cell r="B238" t="str">
            <v>Obrtnička škola - Bjelovar</v>
          </cell>
        </row>
        <row r="239">
          <cell r="A239">
            <v>2674</v>
          </cell>
          <cell r="B239" t="str">
            <v>Obrtnička škola - Dubrovnik</v>
          </cell>
        </row>
        <row r="240">
          <cell r="A240">
            <v>2423</v>
          </cell>
          <cell r="B240" t="str">
            <v>Obrtnička škola - Koprivnica</v>
          </cell>
        </row>
        <row r="241">
          <cell r="A241">
            <v>2449</v>
          </cell>
          <cell r="B241" t="str">
            <v>Obrtnička škola - Opatija</v>
          </cell>
        </row>
        <row r="242">
          <cell r="A242">
            <v>2556</v>
          </cell>
          <cell r="B242" t="str">
            <v>Obrtnička škola - Osijek</v>
          </cell>
        </row>
        <row r="243">
          <cell r="A243">
            <v>2500</v>
          </cell>
          <cell r="B243" t="str">
            <v>Obrtnička škola - Požega</v>
          </cell>
        </row>
        <row r="244">
          <cell r="A244">
            <v>2384</v>
          </cell>
          <cell r="B244" t="str">
            <v>Obrtnička škola - Sisak</v>
          </cell>
        </row>
        <row r="245">
          <cell r="A245">
            <v>2508</v>
          </cell>
          <cell r="B245" t="str">
            <v>Obrtnička škola - Slavonski Brod</v>
          </cell>
        </row>
        <row r="246">
          <cell r="A246">
            <v>2618</v>
          </cell>
          <cell r="B246" t="str">
            <v>Obrtnička škola - Split</v>
          </cell>
        </row>
        <row r="247">
          <cell r="A247">
            <v>2526</v>
          </cell>
          <cell r="B247" t="str">
            <v>Obrtnička škola Gojka Matuline - Zadar</v>
          </cell>
        </row>
        <row r="248">
          <cell r="A248">
            <v>2741</v>
          </cell>
          <cell r="B248" t="str">
            <v>Obrtnička škola za osobne usluge - Zagreb</v>
          </cell>
        </row>
        <row r="249">
          <cell r="A249">
            <v>2594</v>
          </cell>
          <cell r="B249" t="str">
            <v>Obrtničko - industrijska škola - Županja</v>
          </cell>
        </row>
        <row r="250">
          <cell r="A250">
            <v>2599</v>
          </cell>
          <cell r="B250" t="str">
            <v xml:space="preserve">Obrtničko-industrijska škola u Imotskom </v>
          </cell>
        </row>
        <row r="251">
          <cell r="A251">
            <v>3168</v>
          </cell>
          <cell r="B251" t="str">
            <v>Opća privatna gimnazija - Zagreb</v>
          </cell>
        </row>
        <row r="252">
          <cell r="A252">
            <v>2935</v>
          </cell>
          <cell r="B252" t="str">
            <v>Osnovna glazbena škola - Metković</v>
          </cell>
        </row>
        <row r="253">
          <cell r="A253">
            <v>1028</v>
          </cell>
          <cell r="B253" t="str">
            <v>Osnovna glazbena škola - Pakrac</v>
          </cell>
        </row>
        <row r="254">
          <cell r="A254">
            <v>452</v>
          </cell>
          <cell r="B254" t="str">
            <v>Osnovna glazbena škola - pučko otvoreno učilište Dragutin Novak</v>
          </cell>
        </row>
        <row r="255">
          <cell r="A255">
            <v>2081</v>
          </cell>
          <cell r="B255" t="str">
            <v>Osnovna glazbena škola (pri Pučkom otvorenom učilištu Ploče)</v>
          </cell>
        </row>
        <row r="256">
          <cell r="A256">
            <v>69</v>
          </cell>
          <cell r="B256" t="str">
            <v>Osnovna glazbena škola (pri Pučkom otvorenom učilištu Vrbovec)</v>
          </cell>
        </row>
        <row r="257">
          <cell r="A257">
            <v>805</v>
          </cell>
          <cell r="B257" t="str">
            <v>Osnovna glazbena škola Aleksandra Jug - Matić</v>
          </cell>
        </row>
        <row r="258">
          <cell r="A258">
            <v>2949</v>
          </cell>
          <cell r="B258" t="str">
            <v>Osnovna glazbena škola Beli Manastir</v>
          </cell>
        </row>
        <row r="259">
          <cell r="A259">
            <v>258</v>
          </cell>
          <cell r="B259" t="str">
            <v>Osnovna glazbena škola Borisa Papandopula</v>
          </cell>
        </row>
        <row r="260">
          <cell r="A260">
            <v>3140</v>
          </cell>
          <cell r="B260" t="str">
            <v>Osnovna glazbena škola Brač</v>
          </cell>
        </row>
        <row r="261">
          <cell r="A261">
            <v>3130</v>
          </cell>
          <cell r="B261" t="str">
            <v>Osnovna glazbena škola Dugo Selo</v>
          </cell>
        </row>
        <row r="262">
          <cell r="A262">
            <v>460</v>
          </cell>
          <cell r="B262" t="str">
            <v>Osnovna glazbena škola Ivan Padovec</v>
          </cell>
        </row>
        <row r="263">
          <cell r="A263">
            <v>2334</v>
          </cell>
          <cell r="B263" t="str">
            <v xml:space="preserve">Osnovna glazbena škola Ivana Zajca </v>
          </cell>
        </row>
        <row r="264">
          <cell r="A264">
            <v>745</v>
          </cell>
          <cell r="B264" t="str">
            <v>Osnovna glazbena škola Ive Tijardovića - Delnice</v>
          </cell>
        </row>
        <row r="265">
          <cell r="A265">
            <v>1715</v>
          </cell>
          <cell r="B265" t="str">
            <v xml:space="preserve">Osnovna glazbena škola Jakova Gotovca </v>
          </cell>
        </row>
        <row r="266">
          <cell r="A266">
            <v>850</v>
          </cell>
          <cell r="B266" t="str">
            <v>Osnovna glazbena škola Josipa Kašmana</v>
          </cell>
        </row>
        <row r="267">
          <cell r="A267">
            <v>1584</v>
          </cell>
          <cell r="B267" t="str">
            <v>Osnovna glazbena škola Josipa Runjanina - Vinkovci</v>
          </cell>
        </row>
        <row r="268">
          <cell r="A268">
            <v>2909</v>
          </cell>
          <cell r="B268" t="str">
            <v>Osnovna glazbena škola Kontesa Dora</v>
          </cell>
        </row>
        <row r="269">
          <cell r="A269">
            <v>4033</v>
          </cell>
          <cell r="B269" t="str">
            <v>Osnovna glazbena škola Korčula</v>
          </cell>
        </row>
        <row r="270">
          <cell r="A270">
            <v>1529</v>
          </cell>
          <cell r="B270" t="str">
            <v>Osnovna glazbena škola Krsto Odak</v>
          </cell>
        </row>
        <row r="271">
          <cell r="A271">
            <v>446</v>
          </cell>
          <cell r="B271" t="str">
            <v>Osnovna glazbena škola Ladislava Šabana</v>
          </cell>
        </row>
        <row r="272">
          <cell r="A272">
            <v>1702</v>
          </cell>
          <cell r="B272" t="str">
            <v>Osnovna glazbena škola Lovre pl. Matačića</v>
          </cell>
        </row>
        <row r="273">
          <cell r="A273">
            <v>842</v>
          </cell>
          <cell r="B273" t="str">
            <v>Osnovna glazbena škola Mirković</v>
          </cell>
        </row>
        <row r="274">
          <cell r="A274">
            <v>3148</v>
          </cell>
          <cell r="B274" t="str">
            <v>Osnovna glazbena škola Mladen Pozaić pri Osnovnoj školi Garešnica</v>
          </cell>
        </row>
        <row r="275">
          <cell r="A275">
            <v>1332</v>
          </cell>
          <cell r="B275" t="str">
            <v>Osnovna glazbena škola pri Osnovnoj školi August Harambašić</v>
          </cell>
        </row>
        <row r="276">
          <cell r="A276">
            <v>146</v>
          </cell>
          <cell r="B276" t="str">
            <v>Osnovna glazbena škola pri Osnovnoj školi Augusta Cesarca - Krapina</v>
          </cell>
        </row>
        <row r="277">
          <cell r="A277">
            <v>2947</v>
          </cell>
          <cell r="B277" t="str">
            <v>Osnovna glazbena škola pri Osnovnoj školi Biograd</v>
          </cell>
        </row>
        <row r="278">
          <cell r="A278">
            <v>2956</v>
          </cell>
          <cell r="B278" t="str">
            <v>Osnovna glazbena škola pri Osnovnoj školi Blato</v>
          </cell>
        </row>
        <row r="279">
          <cell r="A279">
            <v>2945</v>
          </cell>
          <cell r="B279" t="str">
            <v>Osnovna glazbena škola pri Osnovnoj školi Dr. Jure Turića</v>
          </cell>
        </row>
        <row r="280">
          <cell r="A280">
            <v>1587</v>
          </cell>
          <cell r="B280" t="str">
            <v>Osnovna glazbena škola pri Osnovnoj školi Dragutina Tadijanovića</v>
          </cell>
        </row>
        <row r="281">
          <cell r="A281">
            <v>1338</v>
          </cell>
          <cell r="B281" t="str">
            <v>Osnovna glazbena škola pri Osnovnoj školi Ivan Goran Kovačić</v>
          </cell>
        </row>
        <row r="282">
          <cell r="A282">
            <v>862</v>
          </cell>
          <cell r="B282" t="str">
            <v>Osnovna glazbena škola pri Osnovnoj školi Ivana Mažuranića</v>
          </cell>
        </row>
        <row r="283">
          <cell r="A283">
            <v>3289</v>
          </cell>
          <cell r="B283" t="str">
            <v>Osnovna glazbena škola pri osnovnoj školi Ivane Brlić - Mažuranić</v>
          </cell>
        </row>
        <row r="284">
          <cell r="A284">
            <v>3149</v>
          </cell>
          <cell r="B284" t="str">
            <v>Osnovna glazbena škola pri Osnovnoj školi Ksavera Šandora Gjalskog</v>
          </cell>
        </row>
        <row r="285">
          <cell r="A285">
            <v>3129</v>
          </cell>
          <cell r="B285" t="str">
            <v>Osnovna glazbena škola pri Osnovnoj školi Marija Bistrica</v>
          </cell>
        </row>
        <row r="286">
          <cell r="A286">
            <v>1390</v>
          </cell>
          <cell r="B286" t="str">
            <v>Osnovna glazbena škola pri Osnovnoj školi Matije Petra Katančića</v>
          </cell>
        </row>
        <row r="287">
          <cell r="A287">
            <v>2115</v>
          </cell>
          <cell r="B287" t="str">
            <v>Osnovna glazbena škola pri Osnovnoj školi Opuzen</v>
          </cell>
        </row>
        <row r="288">
          <cell r="A288">
            <v>3301</v>
          </cell>
          <cell r="B288" t="str">
            <v>Osnovna glazbena škola pri Osnovnoj školi Orebić</v>
          </cell>
        </row>
        <row r="289">
          <cell r="A289">
            <v>3300</v>
          </cell>
          <cell r="B289" t="str">
            <v>Osnovna glazbena škola pri Osnovnoj školi Petra Kanavelića</v>
          </cell>
        </row>
        <row r="290">
          <cell r="A290">
            <v>2966</v>
          </cell>
          <cell r="B290" t="str">
            <v>Osnovna glazbena škola pri Osnovnoj školi Rivarela</v>
          </cell>
        </row>
        <row r="291">
          <cell r="A291">
            <v>1987</v>
          </cell>
          <cell r="B291" t="str">
            <v>Osnovna glazbena škola pri Osnovnoj školi Vladimira Nazora</v>
          </cell>
        </row>
        <row r="292">
          <cell r="A292">
            <v>1098</v>
          </cell>
          <cell r="B292" t="str">
            <v>Osnovna glazbena škola pučko otvoreno učilište Matija Antun Relković</v>
          </cell>
        </row>
        <row r="293">
          <cell r="A293">
            <v>4032</v>
          </cell>
          <cell r="B293" t="str">
            <v>Osnovna glazbena škola Rab</v>
          </cell>
        </row>
        <row r="294">
          <cell r="A294">
            <v>2335</v>
          </cell>
          <cell r="B294" t="str">
            <v>Osnovna glazbena škola Rudolfa Matza</v>
          </cell>
        </row>
        <row r="295">
          <cell r="A295">
            <v>1601</v>
          </cell>
          <cell r="B295" t="str">
            <v>Osnovna glazbena škola Srećko Albini - Županja</v>
          </cell>
        </row>
        <row r="296">
          <cell r="A296">
            <v>2967</v>
          </cell>
          <cell r="B296" t="str">
            <v>Osnovna glazbena škola Sv. Benedikta</v>
          </cell>
        </row>
        <row r="297">
          <cell r="A297">
            <v>2032</v>
          </cell>
          <cell r="B297" t="str">
            <v>Osnovna glazbena škola Umag, Scuola elementare di musica Umago</v>
          </cell>
        </row>
        <row r="298">
          <cell r="A298">
            <v>2954</v>
          </cell>
          <cell r="B298" t="str">
            <v>Osnovna glazbena škola Vela Luka pri Osnovnoj školi - Vela Luka</v>
          </cell>
        </row>
        <row r="299">
          <cell r="A299">
            <v>908</v>
          </cell>
          <cell r="B299" t="str">
            <v>Osnovna glazbena škola Vjenceslava Novaka - Senj</v>
          </cell>
        </row>
        <row r="300">
          <cell r="A300">
            <v>2347</v>
          </cell>
          <cell r="B300" t="str">
            <v>Osnovna Montessori Škola Barunice Dedee Vranyczany</v>
          </cell>
        </row>
        <row r="301">
          <cell r="A301">
            <v>4003</v>
          </cell>
          <cell r="B301" t="str">
            <v>Osnovna škola "Meterize"</v>
          </cell>
        </row>
        <row r="302">
          <cell r="A302">
            <v>4019</v>
          </cell>
          <cell r="B302" t="str">
            <v>Osnovna škola Dugo Selo</v>
          </cell>
        </row>
        <row r="303">
          <cell r="A303">
            <v>1967</v>
          </cell>
          <cell r="B303" t="str">
            <v>Osnovna škola Giuseppina Martinuzzi - Pula</v>
          </cell>
        </row>
        <row r="304">
          <cell r="A304">
            <v>1820</v>
          </cell>
          <cell r="B304" t="str">
            <v>Osnovna škola Josipa Jovića</v>
          </cell>
        </row>
        <row r="305">
          <cell r="A305">
            <v>193</v>
          </cell>
          <cell r="B305" t="str">
            <v>Osnovna škola pri Specijalnoj bolnici za rehabilitaciju Krapinske Toplice</v>
          </cell>
        </row>
        <row r="306">
          <cell r="A306">
            <v>1953</v>
          </cell>
          <cell r="B306" t="str">
            <v>Osnovna škola Vladimira Nazora Pazin, Glazbeni odjel Pazin</v>
          </cell>
        </row>
        <row r="307">
          <cell r="A307">
            <v>2328</v>
          </cell>
          <cell r="B307" t="str">
            <v>Osnovna škola za balet i ritmiku - Zagreb</v>
          </cell>
        </row>
        <row r="308">
          <cell r="A308">
            <v>2944</v>
          </cell>
          <cell r="B308" t="str">
            <v>Osnovna škola za balet i suvremeni ples pri Osnovnoj školi Vežica</v>
          </cell>
        </row>
        <row r="309">
          <cell r="A309">
            <v>806</v>
          </cell>
          <cell r="B309" t="str">
            <v>Osnovna waldorfska škola - Rijeka</v>
          </cell>
        </row>
        <row r="310">
          <cell r="A310">
            <v>1695</v>
          </cell>
          <cell r="B310" t="str">
            <v>OŠ 1. listopada 1942.</v>
          </cell>
        </row>
        <row r="311">
          <cell r="A311">
            <v>275</v>
          </cell>
          <cell r="B311" t="str">
            <v>OŠ 22. lipnja</v>
          </cell>
        </row>
        <row r="312">
          <cell r="A312">
            <v>929</v>
          </cell>
          <cell r="B312" t="str">
            <v>OŠ A. G. Matoša - Novalja</v>
          </cell>
        </row>
        <row r="313">
          <cell r="A313">
            <v>2270</v>
          </cell>
          <cell r="B313" t="str">
            <v>OŠ Alojzija Stepinca</v>
          </cell>
        </row>
        <row r="314">
          <cell r="A314">
            <v>496</v>
          </cell>
          <cell r="B314" t="str">
            <v>OŠ Andrije Kačića Miošića</v>
          </cell>
        </row>
        <row r="315">
          <cell r="A315">
            <v>574</v>
          </cell>
          <cell r="B315" t="str">
            <v>OŠ Andrije Palmovića</v>
          </cell>
        </row>
        <row r="316">
          <cell r="A316">
            <v>1626</v>
          </cell>
          <cell r="B316" t="str">
            <v>OŠ Ane Katarine Zrinski</v>
          </cell>
        </row>
        <row r="317">
          <cell r="A317">
            <v>1840</v>
          </cell>
          <cell r="B317" t="str">
            <v>OŠ Ante Anđelinović</v>
          </cell>
        </row>
        <row r="318">
          <cell r="A318">
            <v>2068</v>
          </cell>
          <cell r="B318" t="str">
            <v xml:space="preserve">OŠ Ante Curać-Pinjac </v>
          </cell>
        </row>
        <row r="319">
          <cell r="A319">
            <v>2885</v>
          </cell>
          <cell r="B319" t="str">
            <v>OŠ Ante Kovačića - Marija Gorica</v>
          </cell>
        </row>
        <row r="320">
          <cell r="A320">
            <v>2247</v>
          </cell>
          <cell r="B320" t="str">
            <v>OŠ Ante Kovačića - Zagreb</v>
          </cell>
        </row>
        <row r="321">
          <cell r="A321">
            <v>220</v>
          </cell>
          <cell r="B321" t="str">
            <v>OŠ Ante Kovačića - Zlatar</v>
          </cell>
        </row>
        <row r="322">
          <cell r="A322">
            <v>1868</v>
          </cell>
          <cell r="B322" t="str">
            <v>OŠ Ante Starčevića - Dicmo</v>
          </cell>
        </row>
        <row r="323">
          <cell r="A323">
            <v>498</v>
          </cell>
          <cell r="B323" t="str">
            <v>OŠ Ante Starčevića - Lepoglava</v>
          </cell>
        </row>
        <row r="324">
          <cell r="A324">
            <v>1194</v>
          </cell>
          <cell r="B324" t="str">
            <v>OŠ Ante Starčevića - Rešetari</v>
          </cell>
        </row>
        <row r="325">
          <cell r="A325">
            <v>1512</v>
          </cell>
          <cell r="B325" t="str">
            <v>OŠ Ante Starčevića - Viljevo</v>
          </cell>
        </row>
        <row r="326">
          <cell r="A326">
            <v>1631</v>
          </cell>
          <cell r="B326" t="str">
            <v>OŠ Antun Gustav Matoš - Tovarnik</v>
          </cell>
        </row>
        <row r="327">
          <cell r="A327">
            <v>1582</v>
          </cell>
          <cell r="B327" t="str">
            <v>OŠ Antun Gustav Matoš - Vinkovci</v>
          </cell>
        </row>
        <row r="328">
          <cell r="A328">
            <v>1614</v>
          </cell>
          <cell r="B328" t="str">
            <v>OŠ Antun i Stjepan Radić</v>
          </cell>
        </row>
        <row r="329">
          <cell r="A329">
            <v>398</v>
          </cell>
          <cell r="B329" t="str">
            <v xml:space="preserve">OŠ Antun Klasnic - Lasinja </v>
          </cell>
        </row>
        <row r="330">
          <cell r="A330">
            <v>1124</v>
          </cell>
          <cell r="B330" t="str">
            <v>OŠ Antun Matija Reljković</v>
          </cell>
        </row>
        <row r="331">
          <cell r="A331">
            <v>1180</v>
          </cell>
          <cell r="B331" t="str">
            <v>OŠ Antun Mihanović - Nova Kapela - Batrina</v>
          </cell>
        </row>
        <row r="332">
          <cell r="A332">
            <v>1101</v>
          </cell>
          <cell r="B332" t="str">
            <v>OŠ Antun Mihanović - Slavonski Brod</v>
          </cell>
        </row>
        <row r="333">
          <cell r="A333">
            <v>524</v>
          </cell>
          <cell r="B333" t="str">
            <v>OŠ Antun Nemčić Gostovinski</v>
          </cell>
        </row>
        <row r="334">
          <cell r="A334">
            <v>76</v>
          </cell>
          <cell r="B334" t="str">
            <v>OŠ Antuna Augustinčića</v>
          </cell>
        </row>
        <row r="335">
          <cell r="A335">
            <v>1597</v>
          </cell>
          <cell r="B335" t="str">
            <v>OŠ Antuna Bauera</v>
          </cell>
        </row>
        <row r="336">
          <cell r="A336">
            <v>2219</v>
          </cell>
          <cell r="B336" t="str">
            <v>OŠ Antuna Branka Šimića</v>
          </cell>
        </row>
        <row r="337">
          <cell r="A337">
            <v>970</v>
          </cell>
          <cell r="B337" t="str">
            <v>OŠ Antuna Gustava Matoša - Čačinci</v>
          </cell>
        </row>
        <row r="338">
          <cell r="A338">
            <v>2222</v>
          </cell>
          <cell r="B338" t="str">
            <v>OŠ Antuna Gustava Matoša - Zagreb</v>
          </cell>
        </row>
        <row r="339">
          <cell r="A339">
            <v>506</v>
          </cell>
          <cell r="B339" t="str">
            <v>OŠ Antuna i Ivana Kukuljevića</v>
          </cell>
        </row>
        <row r="340">
          <cell r="A340">
            <v>1033</v>
          </cell>
          <cell r="B340" t="str">
            <v>OŠ Antuna Kanižlića</v>
          </cell>
        </row>
        <row r="341">
          <cell r="A341">
            <v>2055</v>
          </cell>
          <cell r="B341" t="str">
            <v>OŠ Antuna Masle - Orašac</v>
          </cell>
        </row>
        <row r="342">
          <cell r="A342">
            <v>141</v>
          </cell>
          <cell r="B342" t="str">
            <v>OŠ Antuna Mihanovića - Klanjec</v>
          </cell>
        </row>
        <row r="343">
          <cell r="A343">
            <v>1364</v>
          </cell>
          <cell r="B343" t="str">
            <v>OŠ Antuna Mihanovića - Osijek</v>
          </cell>
        </row>
        <row r="344">
          <cell r="A344">
            <v>207</v>
          </cell>
          <cell r="B344" t="str">
            <v>OŠ Antuna Mihanovića - Petrovsko</v>
          </cell>
        </row>
        <row r="345">
          <cell r="A345">
            <v>2208</v>
          </cell>
          <cell r="B345" t="str">
            <v>OŠ Antuna Mihanovića - Zagreb</v>
          </cell>
        </row>
        <row r="346">
          <cell r="A346">
            <v>1517</v>
          </cell>
          <cell r="B346" t="str">
            <v>OŠ Antuna Mihanovića Petropoljskog</v>
          </cell>
        </row>
        <row r="347">
          <cell r="A347">
            <v>1510</v>
          </cell>
          <cell r="B347" t="str">
            <v>OŠ Antunovac</v>
          </cell>
        </row>
        <row r="348">
          <cell r="A348">
            <v>923</v>
          </cell>
          <cell r="B348" t="str">
            <v>OŠ Anž Frankopan - Kosinj</v>
          </cell>
        </row>
        <row r="349">
          <cell r="A349">
            <v>1625</v>
          </cell>
          <cell r="B349" t="str">
            <v>OŠ August Cesarec - Ivankovo</v>
          </cell>
        </row>
        <row r="350">
          <cell r="A350">
            <v>1005</v>
          </cell>
          <cell r="B350" t="str">
            <v>OŠ August Cesarec - Špišić Bukovica</v>
          </cell>
        </row>
        <row r="351">
          <cell r="A351">
            <v>1330</v>
          </cell>
          <cell r="B351" t="str">
            <v>OŠ August Harambašić</v>
          </cell>
        </row>
        <row r="352">
          <cell r="A352">
            <v>1379</v>
          </cell>
          <cell r="B352" t="str">
            <v>OŠ August Šenoa - Osijek</v>
          </cell>
        </row>
        <row r="353">
          <cell r="A353">
            <v>143</v>
          </cell>
          <cell r="B353" t="str">
            <v>OŠ Augusta Cesarca - Krapina</v>
          </cell>
        </row>
        <row r="354">
          <cell r="A354">
            <v>2237</v>
          </cell>
          <cell r="B354" t="str">
            <v>OŠ Augusta Cesarca - Zagreb</v>
          </cell>
        </row>
        <row r="355">
          <cell r="A355">
            <v>2223</v>
          </cell>
          <cell r="B355" t="str">
            <v>OŠ Augusta Harambašića</v>
          </cell>
        </row>
        <row r="356">
          <cell r="A356">
            <v>1135</v>
          </cell>
          <cell r="B356" t="str">
            <v>OŠ Augusta Šenoe - Gundinci</v>
          </cell>
        </row>
        <row r="357">
          <cell r="A357">
            <v>2255</v>
          </cell>
          <cell r="B357" t="str">
            <v>OŠ Augusta Šenoe - Zagreb</v>
          </cell>
        </row>
        <row r="358">
          <cell r="A358">
            <v>816</v>
          </cell>
          <cell r="B358" t="str">
            <v>OŠ Bakar</v>
          </cell>
        </row>
        <row r="359">
          <cell r="A359">
            <v>2250</v>
          </cell>
          <cell r="B359" t="str">
            <v>OŠ Bana Josipa Jelačića</v>
          </cell>
        </row>
        <row r="360">
          <cell r="A360">
            <v>347</v>
          </cell>
          <cell r="B360" t="str">
            <v>OŠ Banija</v>
          </cell>
        </row>
        <row r="361">
          <cell r="A361">
            <v>239</v>
          </cell>
          <cell r="B361" t="str">
            <v>OŠ Banova Jaruga</v>
          </cell>
        </row>
        <row r="362">
          <cell r="A362">
            <v>399</v>
          </cell>
          <cell r="B362" t="str">
            <v>OŠ Barilović</v>
          </cell>
        </row>
        <row r="363">
          <cell r="A363">
            <v>1853</v>
          </cell>
          <cell r="B363" t="str">
            <v>OŠ Bariše Granića Meštra</v>
          </cell>
        </row>
        <row r="364">
          <cell r="A364">
            <v>1576</v>
          </cell>
          <cell r="B364" t="str">
            <v>OŠ Bartola Kašića - Vinkovci</v>
          </cell>
        </row>
        <row r="365">
          <cell r="A365">
            <v>2907</v>
          </cell>
          <cell r="B365" t="str">
            <v>OŠ Bartola Kašića - Zagreb</v>
          </cell>
        </row>
        <row r="366">
          <cell r="A366">
            <v>1240</v>
          </cell>
          <cell r="B366" t="str">
            <v>OŠ Bartula Kašića - Zadar</v>
          </cell>
        </row>
        <row r="367">
          <cell r="A367">
            <v>160</v>
          </cell>
          <cell r="B367" t="str">
            <v>OŠ Bedekovčina</v>
          </cell>
        </row>
        <row r="368">
          <cell r="A368">
            <v>2887</v>
          </cell>
          <cell r="B368" t="str">
            <v>OŠ Bedenica</v>
          </cell>
        </row>
        <row r="369">
          <cell r="A369">
            <v>2847</v>
          </cell>
          <cell r="B369" t="str">
            <v>OŠ Belec</v>
          </cell>
        </row>
        <row r="370">
          <cell r="A370">
            <v>482</v>
          </cell>
          <cell r="B370" t="str">
            <v>OŠ Beletinec</v>
          </cell>
        </row>
        <row r="371">
          <cell r="A371">
            <v>2144</v>
          </cell>
          <cell r="B371" t="str">
            <v>OŠ Belica</v>
          </cell>
        </row>
        <row r="372">
          <cell r="A372">
            <v>769</v>
          </cell>
          <cell r="B372" t="str">
            <v xml:space="preserve">OŠ Belvedere </v>
          </cell>
        </row>
        <row r="373">
          <cell r="A373">
            <v>1207</v>
          </cell>
          <cell r="B373" t="str">
            <v>OŠ Benkovac</v>
          </cell>
        </row>
        <row r="374">
          <cell r="A374">
            <v>718</v>
          </cell>
          <cell r="B374" t="str">
            <v>OŠ Berek</v>
          </cell>
        </row>
        <row r="375">
          <cell r="A375">
            <v>1742</v>
          </cell>
          <cell r="B375" t="str">
            <v>OŠ Bijaći</v>
          </cell>
        </row>
        <row r="376">
          <cell r="A376">
            <v>1509</v>
          </cell>
          <cell r="B376" t="str">
            <v>OŠ Bijelo Brdo</v>
          </cell>
        </row>
        <row r="377">
          <cell r="A377">
            <v>1426</v>
          </cell>
          <cell r="B377" t="str">
            <v>OŠ Bilje</v>
          </cell>
        </row>
        <row r="378">
          <cell r="A378">
            <v>1210</v>
          </cell>
          <cell r="B378" t="str">
            <v>OŠ Biograd</v>
          </cell>
        </row>
        <row r="379">
          <cell r="A379">
            <v>514</v>
          </cell>
          <cell r="B379" t="str">
            <v>OŠ Bisag</v>
          </cell>
        </row>
        <row r="380">
          <cell r="A380">
            <v>80</v>
          </cell>
          <cell r="B380" t="str">
            <v>OŠ Bistra</v>
          </cell>
        </row>
        <row r="381">
          <cell r="A381">
            <v>1608</v>
          </cell>
          <cell r="B381" t="str">
            <v>OŠ Blage Zadre</v>
          </cell>
        </row>
        <row r="382">
          <cell r="A382">
            <v>1764</v>
          </cell>
          <cell r="B382" t="str">
            <v>OŠ Blatine-Škrape</v>
          </cell>
        </row>
        <row r="383">
          <cell r="A383">
            <v>2111</v>
          </cell>
          <cell r="B383" t="str">
            <v>OŠ Blato</v>
          </cell>
        </row>
        <row r="384">
          <cell r="A384">
            <v>571</v>
          </cell>
          <cell r="B384" t="str">
            <v>OŠ Blaž Mađer - Novigrad Podravski</v>
          </cell>
        </row>
        <row r="385">
          <cell r="A385">
            <v>1119</v>
          </cell>
          <cell r="B385" t="str">
            <v>OŠ Blaž Tadijanović</v>
          </cell>
        </row>
        <row r="386">
          <cell r="A386">
            <v>1666</v>
          </cell>
          <cell r="B386" t="str">
            <v>OŠ Bobota</v>
          </cell>
        </row>
        <row r="387">
          <cell r="A387">
            <v>1107</v>
          </cell>
          <cell r="B387" t="str">
            <v>OŠ Bogoslav Šulek</v>
          </cell>
        </row>
        <row r="388">
          <cell r="A388">
            <v>17</v>
          </cell>
          <cell r="B388" t="str">
            <v>OŠ Bogumila Tonija</v>
          </cell>
        </row>
        <row r="389">
          <cell r="A389">
            <v>1790</v>
          </cell>
          <cell r="B389" t="str">
            <v>OŠ Bol - Bol</v>
          </cell>
        </row>
        <row r="390">
          <cell r="A390">
            <v>1755</v>
          </cell>
          <cell r="B390" t="str">
            <v>OŠ Bol - Split</v>
          </cell>
        </row>
        <row r="391">
          <cell r="A391">
            <v>2882</v>
          </cell>
          <cell r="B391" t="str">
            <v>OŠ Borovje</v>
          </cell>
        </row>
        <row r="392">
          <cell r="A392">
            <v>1610</v>
          </cell>
          <cell r="B392" t="str">
            <v>OŠ Borovo</v>
          </cell>
        </row>
        <row r="393">
          <cell r="A393">
            <v>278</v>
          </cell>
          <cell r="B393" t="str">
            <v>OŠ Braća Bobetko - Sisak</v>
          </cell>
        </row>
        <row r="394">
          <cell r="A394">
            <v>2070</v>
          </cell>
          <cell r="B394" t="str">
            <v>OŠ Braća Glumac</v>
          </cell>
        </row>
        <row r="395">
          <cell r="A395">
            <v>527</v>
          </cell>
          <cell r="B395" t="str">
            <v>OŠ Braća Radić - Koprivnica</v>
          </cell>
        </row>
        <row r="396">
          <cell r="A396">
            <v>313</v>
          </cell>
          <cell r="B396" t="str">
            <v xml:space="preserve">OŠ Braća Radić - Martinska Ves </v>
          </cell>
        </row>
        <row r="397">
          <cell r="A397">
            <v>1265</v>
          </cell>
          <cell r="B397" t="str">
            <v>OŠ Braća Ribar - Posedarje</v>
          </cell>
        </row>
        <row r="398">
          <cell r="A398">
            <v>280</v>
          </cell>
          <cell r="B398" t="str">
            <v>OŠ Braća Ribar - Sisak</v>
          </cell>
        </row>
        <row r="399">
          <cell r="A399">
            <v>367</v>
          </cell>
          <cell r="B399" t="str">
            <v>OŠ Braća Seljan</v>
          </cell>
        </row>
        <row r="400">
          <cell r="A400">
            <v>1023</v>
          </cell>
          <cell r="B400" t="str">
            <v>OŠ Braće Radić - Pakrac</v>
          </cell>
        </row>
        <row r="401">
          <cell r="A401">
            <v>1273</v>
          </cell>
          <cell r="B401" t="str">
            <v>OŠ Braće Radić - Pridraga</v>
          </cell>
        </row>
        <row r="402">
          <cell r="A402">
            <v>2283</v>
          </cell>
          <cell r="B402" t="str">
            <v>OŠ Braće Radić - Zagreb</v>
          </cell>
        </row>
        <row r="403">
          <cell r="A403">
            <v>1801</v>
          </cell>
          <cell r="B403" t="str">
            <v>OŠ Braće Radića - Bračević</v>
          </cell>
        </row>
        <row r="404">
          <cell r="A404">
            <v>134</v>
          </cell>
          <cell r="B404" t="str">
            <v>OŠ Braće Radića - Kloštar Ivanić</v>
          </cell>
        </row>
        <row r="405">
          <cell r="A405">
            <v>772</v>
          </cell>
          <cell r="B405" t="str">
            <v>OŠ Brajda</v>
          </cell>
        </row>
        <row r="406">
          <cell r="A406">
            <v>1440</v>
          </cell>
          <cell r="B406" t="str">
            <v>OŠ Bratoljuba Klaića</v>
          </cell>
        </row>
        <row r="407">
          <cell r="A407">
            <v>1761</v>
          </cell>
          <cell r="B407" t="str">
            <v>OŠ Brda</v>
          </cell>
        </row>
        <row r="408">
          <cell r="A408">
            <v>2344</v>
          </cell>
          <cell r="B408" t="str">
            <v>OŠ Brestje</v>
          </cell>
        </row>
        <row r="409">
          <cell r="A409">
            <v>511</v>
          </cell>
          <cell r="B409" t="str">
            <v>OŠ Breznički Hum</v>
          </cell>
        </row>
        <row r="410">
          <cell r="A410">
            <v>2284</v>
          </cell>
          <cell r="B410" t="str">
            <v>OŠ Brezovica</v>
          </cell>
        </row>
        <row r="411">
          <cell r="A411">
            <v>871</v>
          </cell>
          <cell r="B411" t="str">
            <v>OŠ Brod Moravice</v>
          </cell>
        </row>
        <row r="412">
          <cell r="A412">
            <v>1556</v>
          </cell>
          <cell r="B412" t="str">
            <v>OŠ Brodarica</v>
          </cell>
        </row>
        <row r="413">
          <cell r="A413">
            <v>3172</v>
          </cell>
          <cell r="B413" t="str">
            <v>OŠ Bršadin</v>
          </cell>
        </row>
        <row r="414">
          <cell r="A414">
            <v>291</v>
          </cell>
          <cell r="B414" t="str">
            <v>OŠ Budaševo-Topolovac-Gušće</v>
          </cell>
        </row>
        <row r="415">
          <cell r="A415">
            <v>1335</v>
          </cell>
          <cell r="B415" t="str">
            <v>OŠ Budrovci</v>
          </cell>
        </row>
        <row r="416">
          <cell r="A416">
            <v>1918</v>
          </cell>
          <cell r="B416" t="str">
            <v>OŠ Buie</v>
          </cell>
        </row>
        <row r="417">
          <cell r="A417">
            <v>2230</v>
          </cell>
          <cell r="B417" t="str">
            <v>OŠ Bukovac</v>
          </cell>
        </row>
        <row r="418">
          <cell r="A418">
            <v>2083</v>
          </cell>
          <cell r="B418" t="str">
            <v>OŠ Cavtat</v>
          </cell>
        </row>
        <row r="419">
          <cell r="A419">
            <v>1966</v>
          </cell>
          <cell r="B419" t="str">
            <v>OŠ Centar - Pula</v>
          </cell>
        </row>
        <row r="420">
          <cell r="A420">
            <v>773</v>
          </cell>
          <cell r="B420" t="str">
            <v>OŠ Centar - Rijeka</v>
          </cell>
        </row>
        <row r="421">
          <cell r="A421">
            <v>470</v>
          </cell>
          <cell r="B421" t="str">
            <v>OŠ Cestica</v>
          </cell>
        </row>
        <row r="422">
          <cell r="A422">
            <v>405</v>
          </cell>
          <cell r="B422" t="str">
            <v>OŠ Cetingrad</v>
          </cell>
        </row>
        <row r="423">
          <cell r="A423">
            <v>2272</v>
          </cell>
          <cell r="B423" t="str">
            <v>OŠ Cvjetno naselje</v>
          </cell>
        </row>
        <row r="424">
          <cell r="A424">
            <v>1649</v>
          </cell>
          <cell r="B424" t="str">
            <v>OŠ Čakovci</v>
          </cell>
        </row>
        <row r="425">
          <cell r="A425">
            <v>823</v>
          </cell>
          <cell r="B425" t="str">
            <v>OŠ Čavle</v>
          </cell>
        </row>
        <row r="426">
          <cell r="A426">
            <v>632</v>
          </cell>
          <cell r="B426" t="str">
            <v>OŠ Čazma</v>
          </cell>
        </row>
        <row r="427">
          <cell r="A427">
            <v>1411</v>
          </cell>
          <cell r="B427" t="str">
            <v>OŠ „Matija Gubec“, Čeminac</v>
          </cell>
        </row>
        <row r="428">
          <cell r="A428">
            <v>1573</v>
          </cell>
          <cell r="B428" t="str">
            <v>OŠ Čista Velika</v>
          </cell>
        </row>
        <row r="429">
          <cell r="A429">
            <v>2216</v>
          </cell>
          <cell r="B429" t="str">
            <v>OŠ Čučerje</v>
          </cell>
        </row>
        <row r="430">
          <cell r="A430">
            <v>1505</v>
          </cell>
          <cell r="B430" t="str">
            <v>OŠ Dalj</v>
          </cell>
        </row>
        <row r="431">
          <cell r="A431">
            <v>1434</v>
          </cell>
          <cell r="B431" t="str">
            <v>OŠ Darda</v>
          </cell>
        </row>
        <row r="432">
          <cell r="A432">
            <v>986</v>
          </cell>
          <cell r="B432" t="str">
            <v>OŠ Davorin Trstenjak - Čađavica</v>
          </cell>
        </row>
        <row r="433">
          <cell r="A433">
            <v>1619</v>
          </cell>
          <cell r="B433" t="str">
            <v>OŠ Davorin Trstenjak - Posavski Podgajci</v>
          </cell>
        </row>
        <row r="434">
          <cell r="A434">
            <v>236</v>
          </cell>
          <cell r="B434" t="str">
            <v>OŠ Davorina Trstenjaka - Hrvatska Kostajnica</v>
          </cell>
        </row>
        <row r="435">
          <cell r="A435">
            <v>2279</v>
          </cell>
          <cell r="B435" t="str">
            <v>OŠ Davorina Trstenjaka - Zagreb</v>
          </cell>
        </row>
        <row r="436">
          <cell r="A436">
            <v>695</v>
          </cell>
          <cell r="B436" t="str">
            <v>OŠ Dežanovac</v>
          </cell>
        </row>
        <row r="437">
          <cell r="A437">
            <v>1808</v>
          </cell>
          <cell r="B437" t="str">
            <v>OŠ Dinka Šimunovića</v>
          </cell>
        </row>
        <row r="438">
          <cell r="A438">
            <v>2009</v>
          </cell>
          <cell r="B438" t="str">
            <v>OŠ Divšići</v>
          </cell>
        </row>
        <row r="439">
          <cell r="A439">
            <v>1754</v>
          </cell>
          <cell r="B439" t="str">
            <v>OŠ Dobri</v>
          </cell>
        </row>
        <row r="440">
          <cell r="A440">
            <v>1378</v>
          </cell>
          <cell r="B440" t="str">
            <v>OŠ Dobriša Cesarić - Osijek</v>
          </cell>
        </row>
        <row r="441">
          <cell r="A441">
            <v>1029</v>
          </cell>
          <cell r="B441" t="str">
            <v>OŠ Dobriša Cesarić - Požega</v>
          </cell>
        </row>
        <row r="442">
          <cell r="A442">
            <v>2238</v>
          </cell>
          <cell r="B442" t="str">
            <v>OŠ Dobriše Cesarića - Zagreb</v>
          </cell>
        </row>
        <row r="443">
          <cell r="A443">
            <v>777</v>
          </cell>
          <cell r="B443" t="str">
            <v>OŠ Dolac - Rijeka</v>
          </cell>
        </row>
        <row r="444">
          <cell r="A444">
            <v>2181</v>
          </cell>
          <cell r="B444" t="str">
            <v>OŠ Domašinec</v>
          </cell>
        </row>
        <row r="445">
          <cell r="A445">
            <v>1530</v>
          </cell>
          <cell r="B445" t="str">
            <v>OŠ Domovinske zahvalnosti</v>
          </cell>
        </row>
        <row r="446">
          <cell r="A446">
            <v>1745</v>
          </cell>
          <cell r="B446" t="str">
            <v>OŠ Don Lovre Katića</v>
          </cell>
        </row>
        <row r="447">
          <cell r="A447">
            <v>2075</v>
          </cell>
          <cell r="B447" t="str">
            <v>OŠ Don Mihovila Pavlinovića - Metković</v>
          </cell>
        </row>
        <row r="448">
          <cell r="A448">
            <v>1843</v>
          </cell>
          <cell r="B448" t="str">
            <v>OŠ Don Mihovila Pavlinovića - Podgora</v>
          </cell>
        </row>
        <row r="449">
          <cell r="A449">
            <v>2146</v>
          </cell>
          <cell r="B449" t="str">
            <v>OŠ Donja Dubrava</v>
          </cell>
        </row>
        <row r="450">
          <cell r="A450">
            <v>137</v>
          </cell>
          <cell r="B450" t="str">
            <v>OŠ Donja Stubica</v>
          </cell>
        </row>
        <row r="451">
          <cell r="A451">
            <v>2170</v>
          </cell>
          <cell r="B451" t="str">
            <v>OŠ Donji Kraljevec</v>
          </cell>
        </row>
        <row r="452">
          <cell r="A452">
            <v>872</v>
          </cell>
          <cell r="B452" t="str">
            <v>OŠ Donji Lapac</v>
          </cell>
        </row>
        <row r="453">
          <cell r="A453">
            <v>1351</v>
          </cell>
          <cell r="B453" t="str">
            <v>OŠ Dore Pejačević - Našice</v>
          </cell>
        </row>
        <row r="454">
          <cell r="A454">
            <v>2011</v>
          </cell>
          <cell r="B454" t="str">
            <v>OŠ Dr Mate Demarina</v>
          </cell>
        </row>
        <row r="455">
          <cell r="A455">
            <v>851</v>
          </cell>
          <cell r="B455" t="str">
            <v>OŠ Dr. Andrija Mohorovičić</v>
          </cell>
        </row>
        <row r="456">
          <cell r="A456">
            <v>918</v>
          </cell>
          <cell r="B456" t="str">
            <v>OŠ Dr. Ante Starčević Pazarište - Klanac</v>
          </cell>
        </row>
        <row r="457">
          <cell r="A457">
            <v>2211</v>
          </cell>
          <cell r="B457" t="str">
            <v>OŠ Dr. Ante Starčevića - Zagreb</v>
          </cell>
        </row>
        <row r="458">
          <cell r="A458">
            <v>867</v>
          </cell>
          <cell r="B458" t="str">
            <v>OŠ Dr. Branimira Markovića</v>
          </cell>
        </row>
        <row r="459">
          <cell r="A459">
            <v>1883</v>
          </cell>
          <cell r="B459" t="str">
            <v>OŠ Dr. fra Karlo Balić</v>
          </cell>
        </row>
        <row r="460">
          <cell r="A460">
            <v>1851</v>
          </cell>
          <cell r="B460" t="str">
            <v>OŠ Dr. Franje Tuđmana - Brela</v>
          </cell>
        </row>
        <row r="461">
          <cell r="A461">
            <v>1532</v>
          </cell>
          <cell r="B461" t="str">
            <v>OŠ Dr. Franje Tuđmana - Knin</v>
          </cell>
        </row>
        <row r="462">
          <cell r="A462">
            <v>941</v>
          </cell>
          <cell r="B462" t="str">
            <v>OŠ Dr. Franje Tuđmana - Korenica</v>
          </cell>
        </row>
        <row r="463">
          <cell r="A463">
            <v>886</v>
          </cell>
          <cell r="B463" t="str">
            <v>OŠ Dr. Franje Tuđmana - Lički Osik</v>
          </cell>
        </row>
        <row r="464">
          <cell r="A464">
            <v>1328</v>
          </cell>
          <cell r="B464" t="str">
            <v>OŠ Dr. Franjo Tuđman - Beli Manastir</v>
          </cell>
        </row>
        <row r="465">
          <cell r="A465">
            <v>1622</v>
          </cell>
          <cell r="B465" t="str">
            <v>OŠ Dr. Franjo Tuđman - Šarengrad</v>
          </cell>
        </row>
        <row r="466">
          <cell r="A466">
            <v>2235</v>
          </cell>
          <cell r="B466" t="str">
            <v>OŠ Dr. Ivan Merz</v>
          </cell>
        </row>
        <row r="467">
          <cell r="A467">
            <v>2162</v>
          </cell>
          <cell r="B467" t="str">
            <v>OŠ Dr. Ivana Novaka Macinec</v>
          </cell>
        </row>
        <row r="468">
          <cell r="A468">
            <v>863</v>
          </cell>
          <cell r="B468" t="str">
            <v>OŠ Dr. Josipa Pančića Bribir</v>
          </cell>
        </row>
        <row r="469">
          <cell r="A469">
            <v>879</v>
          </cell>
          <cell r="B469" t="str">
            <v>OŠ Dr. Jure Turića</v>
          </cell>
        </row>
        <row r="470">
          <cell r="A470">
            <v>1151</v>
          </cell>
          <cell r="B470" t="str">
            <v>OŠ Dr. Stjepan Ilijašević</v>
          </cell>
        </row>
        <row r="471">
          <cell r="A471">
            <v>2142</v>
          </cell>
          <cell r="B471" t="str">
            <v>OŠ Dr. Vinka Žganca - Vratišanec</v>
          </cell>
        </row>
        <row r="472">
          <cell r="A472">
            <v>2243</v>
          </cell>
          <cell r="B472" t="str">
            <v>OŠ Dr. Vinka Žganca - Zagreb</v>
          </cell>
        </row>
        <row r="473">
          <cell r="A473">
            <v>1179</v>
          </cell>
          <cell r="B473" t="str">
            <v>OŠ Dragalić</v>
          </cell>
        </row>
        <row r="474">
          <cell r="A474">
            <v>407</v>
          </cell>
          <cell r="B474" t="str">
            <v>OŠ Draganići</v>
          </cell>
        </row>
        <row r="475">
          <cell r="A475">
            <v>854</v>
          </cell>
          <cell r="B475" t="str">
            <v>OŠ Drago Gervais</v>
          </cell>
        </row>
        <row r="476">
          <cell r="A476">
            <v>364</v>
          </cell>
          <cell r="B476" t="str">
            <v>OŠ Dragojle Jarnević</v>
          </cell>
        </row>
        <row r="477">
          <cell r="A477">
            <v>83</v>
          </cell>
          <cell r="B477" t="str">
            <v>OŠ Dragutina Domjanića - Sveti Ivan Zelina</v>
          </cell>
        </row>
        <row r="478">
          <cell r="A478">
            <v>2248</v>
          </cell>
          <cell r="B478" t="str">
            <v>OŠ Dragutina Domjanića - Zagreb</v>
          </cell>
        </row>
        <row r="479">
          <cell r="A479">
            <v>2244</v>
          </cell>
          <cell r="B479" t="str">
            <v>OŠ Dragutina Kušlana</v>
          </cell>
        </row>
        <row r="480">
          <cell r="A480">
            <v>1036</v>
          </cell>
          <cell r="B480" t="str">
            <v>OŠ Dragutina Lermana</v>
          </cell>
        </row>
        <row r="481">
          <cell r="A481">
            <v>268</v>
          </cell>
          <cell r="B481" t="str">
            <v>OŠ Dragutina Tadijanovića - Petrinja</v>
          </cell>
        </row>
        <row r="482">
          <cell r="A482">
            <v>1123</v>
          </cell>
          <cell r="B482" t="str">
            <v>OŠ Dragutina Tadijanovića - Slavonski Brod</v>
          </cell>
        </row>
        <row r="483">
          <cell r="A483">
            <v>1586</v>
          </cell>
          <cell r="B483" t="str">
            <v>OŠ Dragutina Tadijanovića - Vukovar</v>
          </cell>
        </row>
        <row r="484">
          <cell r="A484">
            <v>2249</v>
          </cell>
          <cell r="B484" t="str">
            <v>OŠ Dragutina Tadijanovića - Zagreb</v>
          </cell>
        </row>
        <row r="485">
          <cell r="A485">
            <v>2171</v>
          </cell>
          <cell r="B485" t="str">
            <v>OŠ Draškovec</v>
          </cell>
        </row>
        <row r="486">
          <cell r="A486">
            <v>1430</v>
          </cell>
          <cell r="B486" t="str">
            <v>OŠ Draž</v>
          </cell>
        </row>
        <row r="487">
          <cell r="A487">
            <v>1458</v>
          </cell>
          <cell r="B487" t="str">
            <v>OŠ Drenje</v>
          </cell>
        </row>
        <row r="488">
          <cell r="A488">
            <v>354</v>
          </cell>
          <cell r="B488" t="str">
            <v>OŠ Dubovac</v>
          </cell>
        </row>
        <row r="489">
          <cell r="A489">
            <v>126</v>
          </cell>
          <cell r="B489" t="str">
            <v>OŠ Dubrava</v>
          </cell>
        </row>
        <row r="490">
          <cell r="A490">
            <v>1874</v>
          </cell>
          <cell r="B490" t="str">
            <v>OŠ Dugopolje</v>
          </cell>
        </row>
        <row r="491">
          <cell r="A491">
            <v>227</v>
          </cell>
          <cell r="B491" t="str">
            <v>OŠ Dvor</v>
          </cell>
        </row>
        <row r="492">
          <cell r="A492">
            <v>1348</v>
          </cell>
          <cell r="B492" t="str">
            <v>OŠ Đakovački Selci</v>
          </cell>
        </row>
        <row r="493">
          <cell r="A493">
            <v>2</v>
          </cell>
          <cell r="B493" t="str">
            <v>OŠ Đure Deželića - Ivanić Grad</v>
          </cell>
        </row>
        <row r="494">
          <cell r="A494">
            <v>167</v>
          </cell>
          <cell r="B494" t="str">
            <v xml:space="preserve">OŠ Đure Prejca - Desinić </v>
          </cell>
        </row>
        <row r="495">
          <cell r="A495">
            <v>170</v>
          </cell>
          <cell r="B495" t="str">
            <v>OŠ Đurmanec</v>
          </cell>
        </row>
        <row r="496">
          <cell r="A496">
            <v>532</v>
          </cell>
          <cell r="B496" t="str">
            <v>OŠ Đuro Ester</v>
          </cell>
        </row>
        <row r="497">
          <cell r="A497">
            <v>1105</v>
          </cell>
          <cell r="B497" t="str">
            <v>OŠ Đuro Pilar</v>
          </cell>
        </row>
        <row r="498">
          <cell r="A498">
            <v>1449</v>
          </cell>
          <cell r="B498" t="str">
            <v>OŠ Ernestinovo</v>
          </cell>
        </row>
        <row r="499">
          <cell r="A499">
            <v>785</v>
          </cell>
          <cell r="B499" t="str">
            <v>OŠ Eugena Kumičića - Rijeka</v>
          </cell>
        </row>
        <row r="500">
          <cell r="A500">
            <v>945</v>
          </cell>
          <cell r="B500" t="str">
            <v>OŠ Eugena Kumičića - Slatina</v>
          </cell>
        </row>
        <row r="501">
          <cell r="A501">
            <v>51</v>
          </cell>
          <cell r="B501" t="str">
            <v>OŠ Eugena Kumičića - Velika Gorica</v>
          </cell>
        </row>
        <row r="502">
          <cell r="A502">
            <v>433</v>
          </cell>
          <cell r="B502" t="str">
            <v>OŠ Eugena Kvaternika - Rakovica</v>
          </cell>
        </row>
        <row r="503">
          <cell r="A503">
            <v>34</v>
          </cell>
          <cell r="B503" t="str">
            <v>OŠ Eugena Kvaternika - Velika Gorica</v>
          </cell>
        </row>
        <row r="504">
          <cell r="A504">
            <v>1533</v>
          </cell>
          <cell r="B504" t="str">
            <v>OŠ Fausta Vrančića</v>
          </cell>
        </row>
        <row r="505">
          <cell r="A505">
            <v>2039</v>
          </cell>
          <cell r="B505" t="str">
            <v>OŠ Fažana</v>
          </cell>
        </row>
        <row r="506">
          <cell r="A506">
            <v>604</v>
          </cell>
          <cell r="B506" t="str">
            <v>OŠ Ferdinandovac</v>
          </cell>
        </row>
        <row r="507">
          <cell r="A507">
            <v>4062</v>
          </cell>
          <cell r="B507" t="str">
            <v>OŠ Finida</v>
          </cell>
        </row>
        <row r="508">
          <cell r="A508">
            <v>2080</v>
          </cell>
          <cell r="B508" t="str">
            <v>OŠ Fra Ante Gnječa</v>
          </cell>
        </row>
        <row r="509">
          <cell r="A509">
            <v>1604</v>
          </cell>
          <cell r="B509" t="str">
            <v>OŠ Fra Bernardina Tome Leakovića</v>
          </cell>
        </row>
        <row r="510">
          <cell r="A510">
            <v>1065</v>
          </cell>
          <cell r="B510" t="str">
            <v>OŠ Fra Kaje Adžića - Pleternica</v>
          </cell>
        </row>
        <row r="511">
          <cell r="A511">
            <v>1710</v>
          </cell>
          <cell r="B511" t="str">
            <v>OŠ Fra Pavla Vučkovića</v>
          </cell>
        </row>
        <row r="512">
          <cell r="A512">
            <v>797</v>
          </cell>
          <cell r="B512" t="str">
            <v>OŠ Fran Franković</v>
          </cell>
        </row>
        <row r="513">
          <cell r="A513">
            <v>556</v>
          </cell>
          <cell r="B513" t="str">
            <v>OŠ Fran Koncelak Drnje</v>
          </cell>
        </row>
        <row r="514">
          <cell r="A514">
            <v>2304</v>
          </cell>
          <cell r="B514" t="str">
            <v>OŠ Frana Galovića</v>
          </cell>
        </row>
        <row r="515">
          <cell r="A515">
            <v>744</v>
          </cell>
          <cell r="B515" t="str">
            <v>OŠ Frana Krste Frankopana - Brod na Kupi</v>
          </cell>
        </row>
        <row r="516">
          <cell r="A516">
            <v>746</v>
          </cell>
          <cell r="B516" t="str">
            <v>OŠ Frana Krste Frankopana - Krk</v>
          </cell>
        </row>
        <row r="517">
          <cell r="A517">
            <v>1368</v>
          </cell>
          <cell r="B517" t="str">
            <v>OŠ Frana Krste Frankopana - Osijek</v>
          </cell>
        </row>
        <row r="518">
          <cell r="A518">
            <v>2240</v>
          </cell>
          <cell r="B518" t="str">
            <v>OŠ Frana Krste Frankopana - Zagreb</v>
          </cell>
        </row>
        <row r="519">
          <cell r="A519">
            <v>754</v>
          </cell>
          <cell r="B519" t="str">
            <v>OŠ Frane Petrića</v>
          </cell>
        </row>
        <row r="520">
          <cell r="A520">
            <v>194</v>
          </cell>
          <cell r="B520" t="str">
            <v>OŠ Franje Horvata Kiša</v>
          </cell>
        </row>
        <row r="521">
          <cell r="A521">
            <v>1363</v>
          </cell>
          <cell r="B521" t="str">
            <v>OŠ Franje Krežme</v>
          </cell>
        </row>
        <row r="522">
          <cell r="A522">
            <v>490</v>
          </cell>
          <cell r="B522" t="str">
            <v>OŠ Franje Serta Bednja</v>
          </cell>
        </row>
        <row r="523">
          <cell r="A523">
            <v>283</v>
          </cell>
          <cell r="B523" t="str">
            <v>OŠ Galdovo</v>
          </cell>
        </row>
        <row r="524">
          <cell r="A524">
            <v>1258</v>
          </cell>
          <cell r="B524" t="str">
            <v>OŠ Galovac</v>
          </cell>
        </row>
        <row r="525">
          <cell r="A525">
            <v>654</v>
          </cell>
          <cell r="B525" t="str">
            <v>OŠ Garešnica</v>
          </cell>
        </row>
        <row r="526">
          <cell r="A526">
            <v>778</v>
          </cell>
          <cell r="B526" t="str">
            <v>OŠ Gelsi - Rijeka</v>
          </cell>
        </row>
        <row r="527">
          <cell r="A527">
            <v>409</v>
          </cell>
          <cell r="B527" t="str">
            <v>OŠ Generalski Stol</v>
          </cell>
        </row>
        <row r="528">
          <cell r="A528">
            <v>232</v>
          </cell>
          <cell r="B528" t="str">
            <v>OŠ Glina</v>
          </cell>
        </row>
        <row r="529">
          <cell r="A529">
            <v>561</v>
          </cell>
          <cell r="B529" t="str">
            <v>OŠ Gola</v>
          </cell>
        </row>
        <row r="530">
          <cell r="A530">
            <v>2151</v>
          </cell>
          <cell r="B530" t="str">
            <v>OŠ Goričan</v>
          </cell>
        </row>
        <row r="531">
          <cell r="A531">
            <v>1453</v>
          </cell>
          <cell r="B531" t="str">
            <v>OŠ Gorjani</v>
          </cell>
        </row>
        <row r="532">
          <cell r="A532">
            <v>1700</v>
          </cell>
          <cell r="B532" t="str">
            <v>OŠ Gornja Poljica</v>
          </cell>
        </row>
        <row r="533">
          <cell r="A533">
            <v>794</v>
          </cell>
          <cell r="B533" t="str">
            <v>OŠ Gornja Vežica</v>
          </cell>
        </row>
        <row r="534">
          <cell r="A534">
            <v>225</v>
          </cell>
          <cell r="B534" t="str">
            <v>OŠ Gornje Jesenje</v>
          </cell>
        </row>
        <row r="535">
          <cell r="A535">
            <v>2253</v>
          </cell>
          <cell r="B535" t="str">
            <v>OŠ Gornje Vrapče</v>
          </cell>
        </row>
        <row r="536">
          <cell r="A536">
            <v>2185</v>
          </cell>
          <cell r="B536" t="str">
            <v>OŠ Gornji Mihaljevec</v>
          </cell>
        </row>
        <row r="537">
          <cell r="A537">
            <v>353</v>
          </cell>
          <cell r="B537" t="str">
            <v>OŠ Grabrik</v>
          </cell>
        </row>
        <row r="538">
          <cell r="A538">
            <v>2231</v>
          </cell>
          <cell r="B538" t="str">
            <v>OŠ Gračani</v>
          </cell>
        </row>
        <row r="539">
          <cell r="A539">
            <v>1847</v>
          </cell>
          <cell r="B539" t="str">
            <v>OŠ Gradac</v>
          </cell>
        </row>
        <row r="540">
          <cell r="A540">
            <v>121</v>
          </cell>
          <cell r="B540" t="str">
            <v>OŠ Gradec</v>
          </cell>
        </row>
        <row r="541">
          <cell r="A541">
            <v>978</v>
          </cell>
          <cell r="B541" t="str">
            <v>OŠ Gradina</v>
          </cell>
        </row>
        <row r="542">
          <cell r="A542">
            <v>1613</v>
          </cell>
          <cell r="B542" t="str">
            <v>OŠ Gradište</v>
          </cell>
        </row>
        <row r="543">
          <cell r="A543">
            <v>2212</v>
          </cell>
          <cell r="B543" t="str">
            <v>OŠ Granešina</v>
          </cell>
        </row>
        <row r="544">
          <cell r="A544">
            <v>518</v>
          </cell>
          <cell r="B544" t="str">
            <v>OŠ Grgura Karlovčana</v>
          </cell>
        </row>
        <row r="545">
          <cell r="A545">
            <v>1374</v>
          </cell>
          <cell r="B545" t="str">
            <v>OŠ Grigor Vitez - Osijek</v>
          </cell>
        </row>
        <row r="546">
          <cell r="A546">
            <v>597</v>
          </cell>
          <cell r="B546" t="str">
            <v>OŠ Grigor Vitez - Sveti Ivan Žabno</v>
          </cell>
        </row>
        <row r="547">
          <cell r="A547">
            <v>1087</v>
          </cell>
          <cell r="B547" t="str">
            <v>OŠ Grigora Viteza - Poljana</v>
          </cell>
        </row>
        <row r="548">
          <cell r="A548">
            <v>2274</v>
          </cell>
          <cell r="B548" t="str">
            <v>OŠ Grigora Viteza - Zagreb</v>
          </cell>
        </row>
        <row r="549">
          <cell r="A549">
            <v>1771</v>
          </cell>
          <cell r="B549" t="str">
            <v>OŠ Gripe</v>
          </cell>
        </row>
        <row r="550">
          <cell r="A550">
            <v>804</v>
          </cell>
          <cell r="B550" t="str">
            <v>OŠ Grivica</v>
          </cell>
        </row>
        <row r="551">
          <cell r="A551">
            <v>495</v>
          </cell>
          <cell r="B551" t="str">
            <v>OŠ Grofa Janka Draškovića - Klenovnik</v>
          </cell>
        </row>
        <row r="552">
          <cell r="A552">
            <v>2251</v>
          </cell>
          <cell r="B552" t="str">
            <v>OŠ Grofa Janka Draškovića - Zagreb</v>
          </cell>
        </row>
        <row r="553">
          <cell r="A553">
            <v>1807</v>
          </cell>
          <cell r="B553" t="str">
            <v>OŠ Grohote</v>
          </cell>
        </row>
        <row r="554">
          <cell r="A554">
            <v>2089</v>
          </cell>
          <cell r="B554" t="str">
            <v>OŠ Gruda</v>
          </cell>
        </row>
        <row r="555">
          <cell r="A555">
            <v>492</v>
          </cell>
          <cell r="B555" t="str">
            <v>OŠ Gustava Krkleca - Maruševec</v>
          </cell>
        </row>
        <row r="556">
          <cell r="A556">
            <v>2293</v>
          </cell>
          <cell r="B556" t="str">
            <v>OŠ Gustava Krkleca - Zagreb</v>
          </cell>
        </row>
        <row r="557">
          <cell r="A557">
            <v>301</v>
          </cell>
          <cell r="B557" t="str">
            <v>OŠ Gvozd</v>
          </cell>
        </row>
        <row r="558">
          <cell r="A558">
            <v>1406</v>
          </cell>
          <cell r="B558" t="str">
            <v>OŠ Hinka Juhna - Podgorač</v>
          </cell>
        </row>
        <row r="559">
          <cell r="A559">
            <v>2148</v>
          </cell>
          <cell r="B559" t="str">
            <v>OŠ Hodošan</v>
          </cell>
        </row>
        <row r="560">
          <cell r="A560">
            <v>2256</v>
          </cell>
          <cell r="B560" t="str">
            <v>OŠ Horvati</v>
          </cell>
        </row>
        <row r="561">
          <cell r="A561">
            <v>820</v>
          </cell>
          <cell r="B561" t="str">
            <v>OŠ Hreljin</v>
          </cell>
        </row>
        <row r="562">
          <cell r="A562">
            <v>1333</v>
          </cell>
          <cell r="B562" t="str">
            <v>OŠ Hrvatski sokol</v>
          </cell>
        </row>
        <row r="563">
          <cell r="A563">
            <v>1103</v>
          </cell>
          <cell r="B563" t="str">
            <v>OŠ Hugo Badalić</v>
          </cell>
        </row>
        <row r="564">
          <cell r="A564">
            <v>1677</v>
          </cell>
          <cell r="B564" t="str">
            <v>OŠ Hvar</v>
          </cell>
        </row>
        <row r="565">
          <cell r="A565">
            <v>1643</v>
          </cell>
          <cell r="B565" t="str">
            <v>OŠ Ilača-Banovci</v>
          </cell>
        </row>
        <row r="566">
          <cell r="A566">
            <v>3143</v>
          </cell>
          <cell r="B566" t="str">
            <v>OŠ Ivan Benković</v>
          </cell>
        </row>
        <row r="567">
          <cell r="A567">
            <v>1855</v>
          </cell>
          <cell r="B567" t="str">
            <v>OŠ Ivan Duknović</v>
          </cell>
        </row>
        <row r="568">
          <cell r="A568">
            <v>1617</v>
          </cell>
          <cell r="B568" t="str">
            <v>OŠ Ivan Filipović - Račinovci</v>
          </cell>
        </row>
        <row r="569">
          <cell r="A569">
            <v>1161</v>
          </cell>
          <cell r="B569" t="str">
            <v>OŠ Ivan Filipović - Velika Kopanica</v>
          </cell>
        </row>
        <row r="570">
          <cell r="A570">
            <v>1816</v>
          </cell>
          <cell r="B570" t="str">
            <v>OŠ Ivan Goran Kovačić - Cista Velika</v>
          </cell>
        </row>
        <row r="571">
          <cell r="A571">
            <v>1995</v>
          </cell>
          <cell r="B571" t="str">
            <v>OŠ Ivan Goran Kovačić - Čepić</v>
          </cell>
        </row>
        <row r="572">
          <cell r="A572">
            <v>344</v>
          </cell>
          <cell r="B572" t="str">
            <v>OŠ Ivan Goran Kovačić - Duga Resa</v>
          </cell>
        </row>
        <row r="573">
          <cell r="A573">
            <v>1337</v>
          </cell>
          <cell r="B573" t="str">
            <v>OŠ Ivan Goran Kovačić - Đakovo</v>
          </cell>
        </row>
        <row r="574">
          <cell r="A574">
            <v>271</v>
          </cell>
          <cell r="B574" t="str">
            <v>OŠ Ivan Goran Kovačić - Gora</v>
          </cell>
        </row>
        <row r="575">
          <cell r="A575">
            <v>1317</v>
          </cell>
          <cell r="B575" t="str">
            <v>OŠ Ivan Goran Kovačić - Lišane Ostrovičke</v>
          </cell>
        </row>
        <row r="576">
          <cell r="A576">
            <v>1099</v>
          </cell>
          <cell r="B576" t="str">
            <v>OŠ Ivan Goran Kovačić - Slavonski Brod</v>
          </cell>
        </row>
        <row r="577">
          <cell r="A577">
            <v>1603</v>
          </cell>
          <cell r="B577" t="str">
            <v>OŠ Ivan Goran Kovačić - Štitar</v>
          </cell>
        </row>
        <row r="578">
          <cell r="A578">
            <v>1078</v>
          </cell>
          <cell r="B578" t="str">
            <v>OŠ Ivan Goran Kovačić - Velika</v>
          </cell>
        </row>
        <row r="579">
          <cell r="A579">
            <v>967</v>
          </cell>
          <cell r="B579" t="str">
            <v>OŠ Ivan Goran Kovačić - Zdenci</v>
          </cell>
        </row>
        <row r="580">
          <cell r="A580">
            <v>1637</v>
          </cell>
          <cell r="B580" t="str">
            <v>OŠ Ivan Kozarac</v>
          </cell>
        </row>
        <row r="581">
          <cell r="A581">
            <v>612</v>
          </cell>
          <cell r="B581" t="str">
            <v xml:space="preserve">OŠ Ivan Lacković Croata - Kalinovac </v>
          </cell>
        </row>
        <row r="582">
          <cell r="A582">
            <v>1827</v>
          </cell>
          <cell r="B582" t="str">
            <v>OŠ Ivan Leko</v>
          </cell>
        </row>
        <row r="583">
          <cell r="A583">
            <v>1142</v>
          </cell>
          <cell r="B583" t="str">
            <v>OŠ Sibinjskih žrtava</v>
          </cell>
        </row>
        <row r="584">
          <cell r="A584">
            <v>1616</v>
          </cell>
          <cell r="B584" t="str">
            <v>OŠ Ivan Meštrović - Drenovci</v>
          </cell>
        </row>
        <row r="585">
          <cell r="A585">
            <v>1158</v>
          </cell>
          <cell r="B585" t="str">
            <v>OŠ Ivan Meštrović - Vrpolje</v>
          </cell>
        </row>
        <row r="586">
          <cell r="A586">
            <v>2002</v>
          </cell>
          <cell r="B586" t="str">
            <v>OŠ Ivana Batelića - Raša</v>
          </cell>
        </row>
        <row r="587">
          <cell r="A587">
            <v>1116</v>
          </cell>
          <cell r="B587" t="str">
            <v>OŠ Ivana Brlić-Mažuranić - Slavonski Brod</v>
          </cell>
        </row>
        <row r="588">
          <cell r="A588">
            <v>1485</v>
          </cell>
          <cell r="B588" t="str">
            <v>OŠ Ivana Brlić-Mažuranić - Strizivojna</v>
          </cell>
        </row>
        <row r="589">
          <cell r="A589">
            <v>1674</v>
          </cell>
          <cell r="B589" t="str">
            <v>OŠ Ivana Brlić-Mažuranić Rokovci - Andrijaševci</v>
          </cell>
        </row>
        <row r="590">
          <cell r="A590">
            <v>1354</v>
          </cell>
          <cell r="B590" t="str">
            <v>OŠ Ivana Brnjika Slovaka</v>
          </cell>
        </row>
        <row r="591">
          <cell r="A591">
            <v>2204</v>
          </cell>
          <cell r="B591" t="str">
            <v>OŠ Ivana Cankara</v>
          </cell>
        </row>
        <row r="592">
          <cell r="A592">
            <v>1382</v>
          </cell>
          <cell r="B592" t="str">
            <v>OŠ Ivana Filipovića - Osijek</v>
          </cell>
        </row>
        <row r="593">
          <cell r="A593">
            <v>2224</v>
          </cell>
          <cell r="B593" t="str">
            <v>OŠ Ivana Filipovića - Zagreb</v>
          </cell>
        </row>
        <row r="594">
          <cell r="A594">
            <v>742</v>
          </cell>
          <cell r="B594" t="str">
            <v>OŠ Ivana Gorana Kovačića - Delnice</v>
          </cell>
        </row>
        <row r="595">
          <cell r="A595">
            <v>972</v>
          </cell>
          <cell r="B595" t="str">
            <v>OŠ Ivana Gorana Kovačića - Gornje Bazje</v>
          </cell>
        </row>
        <row r="596">
          <cell r="A596">
            <v>1200</v>
          </cell>
          <cell r="B596" t="str">
            <v>OŠ Ivana Gorana Kovačića - Staro Petrovo Selo</v>
          </cell>
        </row>
        <row r="597">
          <cell r="A597">
            <v>2172</v>
          </cell>
          <cell r="B597" t="str">
            <v>OŠ Ivana Gorana Kovačića - Sveti Juraj na Bregu</v>
          </cell>
        </row>
        <row r="598">
          <cell r="A598">
            <v>1578</v>
          </cell>
          <cell r="B598" t="str">
            <v>OŠ Ivana Gorana Kovačića - Vinkovci</v>
          </cell>
        </row>
        <row r="599">
          <cell r="A599">
            <v>807</v>
          </cell>
          <cell r="B599" t="str">
            <v>OŠ Ivana Gorana Kovačića - Vrbovsko</v>
          </cell>
        </row>
        <row r="600">
          <cell r="A600">
            <v>2232</v>
          </cell>
          <cell r="B600" t="str">
            <v>OŠ Ivana Gorana Kovačića - Zagreb</v>
          </cell>
        </row>
        <row r="601">
          <cell r="A601">
            <v>2309</v>
          </cell>
          <cell r="B601" t="str">
            <v>OŠ Ivana Granđe</v>
          </cell>
        </row>
        <row r="602">
          <cell r="A602">
            <v>2053</v>
          </cell>
          <cell r="B602" t="str">
            <v>OŠ Ivana Gundulića - Dubrovnik</v>
          </cell>
        </row>
        <row r="603">
          <cell r="A603">
            <v>2192</v>
          </cell>
          <cell r="B603" t="str">
            <v>OŠ Ivana Gundulića - Zagreb</v>
          </cell>
        </row>
        <row r="604">
          <cell r="A604">
            <v>1600</v>
          </cell>
          <cell r="B604" t="str">
            <v>OŠ Ivana Kozarca - Županja</v>
          </cell>
        </row>
        <row r="605">
          <cell r="A605">
            <v>1436</v>
          </cell>
          <cell r="B605" t="str">
            <v>OŠ Ivana Kukuljevića - Belišće</v>
          </cell>
        </row>
        <row r="606">
          <cell r="A606">
            <v>273</v>
          </cell>
          <cell r="B606" t="str">
            <v xml:space="preserve">OŠ Ivana Kukuljevića - Sisak </v>
          </cell>
        </row>
        <row r="607">
          <cell r="A607">
            <v>442</v>
          </cell>
          <cell r="B607" t="str">
            <v>OŠ Ivana Kukuljevića Sakcinskog</v>
          </cell>
        </row>
        <row r="608">
          <cell r="A608">
            <v>1703</v>
          </cell>
          <cell r="B608" t="str">
            <v>OŠ Ivana Lovrića</v>
          </cell>
        </row>
        <row r="609">
          <cell r="A609">
            <v>861</v>
          </cell>
          <cell r="B609" t="str">
            <v>OŠ Ivana Mažuranića - Novi Vinodolski</v>
          </cell>
        </row>
        <row r="610">
          <cell r="A610">
            <v>1864</v>
          </cell>
          <cell r="B610" t="str">
            <v>OŠ Ivana Mažuranića - Obrovac Sinjski</v>
          </cell>
        </row>
        <row r="611">
          <cell r="A611">
            <v>1580</v>
          </cell>
          <cell r="B611" t="str">
            <v>OŠ Ivana Mažuranića - Vinkovci</v>
          </cell>
        </row>
        <row r="612">
          <cell r="A612">
            <v>2213</v>
          </cell>
          <cell r="B612" t="str">
            <v>OŠ Ivana Mažuranića - Zagreb</v>
          </cell>
        </row>
        <row r="613">
          <cell r="A613">
            <v>2258</v>
          </cell>
          <cell r="B613" t="str">
            <v>OŠ Ivana Meštrovića - Zagreb</v>
          </cell>
        </row>
        <row r="614">
          <cell r="A614">
            <v>664</v>
          </cell>
          <cell r="B614" t="str">
            <v xml:space="preserve">OŠ Ivana Nepomuka Jemeršića </v>
          </cell>
        </row>
        <row r="615">
          <cell r="A615">
            <v>91</v>
          </cell>
          <cell r="B615" t="str">
            <v>OŠ Ivana Perkovca</v>
          </cell>
        </row>
        <row r="616">
          <cell r="A616">
            <v>762</v>
          </cell>
          <cell r="B616" t="str">
            <v>OŠ Ivana Rabljanina - Rab</v>
          </cell>
        </row>
        <row r="617">
          <cell r="A617">
            <v>499</v>
          </cell>
          <cell r="B617" t="str">
            <v>OŠ Ivana Rangera - Kamenica</v>
          </cell>
        </row>
        <row r="618">
          <cell r="A618">
            <v>795</v>
          </cell>
          <cell r="B618" t="str">
            <v>OŠ Ivana Zajca</v>
          </cell>
        </row>
        <row r="619">
          <cell r="A619">
            <v>1466</v>
          </cell>
          <cell r="B619" t="str">
            <v>OŠ Ivane Brlić-Mažuranić - Koška</v>
          </cell>
        </row>
        <row r="620">
          <cell r="A620">
            <v>376</v>
          </cell>
          <cell r="B620" t="str">
            <v>OŠ Ivane Brlić-Mažuranić - Ogulin</v>
          </cell>
        </row>
        <row r="621">
          <cell r="A621">
            <v>943</v>
          </cell>
          <cell r="B621" t="str">
            <v>OŠ Ivane Brlić-Mažuranić - Orahovica</v>
          </cell>
        </row>
        <row r="622">
          <cell r="A622">
            <v>94</v>
          </cell>
          <cell r="B622" t="str">
            <v>OŠ Ivane Brlić-Mažuranić - Prigorje Brdovečko</v>
          </cell>
        </row>
        <row r="623">
          <cell r="A623">
            <v>956</v>
          </cell>
          <cell r="B623" t="str">
            <v>OŠ Ivane Brlić-Mažuranić - Virovitica</v>
          </cell>
        </row>
        <row r="624">
          <cell r="A624">
            <v>833</v>
          </cell>
          <cell r="B624" t="str">
            <v>OŠ Ivanke Trohar</v>
          </cell>
        </row>
        <row r="625">
          <cell r="A625">
            <v>2140</v>
          </cell>
          <cell r="B625" t="str">
            <v>OŠ Ivanovec</v>
          </cell>
        </row>
        <row r="626">
          <cell r="A626">
            <v>707</v>
          </cell>
          <cell r="B626" t="str">
            <v>OŠ Ivanska</v>
          </cell>
        </row>
        <row r="627">
          <cell r="A627">
            <v>2294</v>
          </cell>
          <cell r="B627" t="str">
            <v>OŠ Ive Andrića</v>
          </cell>
        </row>
        <row r="628">
          <cell r="A628">
            <v>4042</v>
          </cell>
          <cell r="B628" t="str">
            <v>OŠ Iver</v>
          </cell>
        </row>
        <row r="629">
          <cell r="A629">
            <v>2082</v>
          </cell>
          <cell r="B629" t="str">
            <v>OŠ Ivo Dugandžić-Mišić</v>
          </cell>
        </row>
        <row r="630">
          <cell r="A630">
            <v>336</v>
          </cell>
          <cell r="B630" t="str">
            <v>OŠ Ivo Kozarčanin</v>
          </cell>
        </row>
        <row r="631">
          <cell r="A631">
            <v>1936</v>
          </cell>
          <cell r="B631" t="str">
            <v>OŠ Ivo Lola Ribar - Labin</v>
          </cell>
        </row>
        <row r="632">
          <cell r="A632">
            <v>2197</v>
          </cell>
          <cell r="B632" t="str">
            <v>OŠ Izidora Kršnjavoga</v>
          </cell>
        </row>
        <row r="633">
          <cell r="A633">
            <v>501</v>
          </cell>
          <cell r="B633" t="str">
            <v>OŠ Izidora Poljaka - Višnjica</v>
          </cell>
        </row>
        <row r="634">
          <cell r="A634">
            <v>290</v>
          </cell>
          <cell r="B634" t="str">
            <v>OŠ Jabukovac - Jabukovac</v>
          </cell>
        </row>
        <row r="635">
          <cell r="A635">
            <v>2193</v>
          </cell>
          <cell r="B635" t="str">
            <v>OŠ Jabukovac - Zagreb</v>
          </cell>
        </row>
        <row r="636">
          <cell r="A636">
            <v>1373</v>
          </cell>
          <cell r="B636" t="str">
            <v>OŠ Jagode Truhelke</v>
          </cell>
        </row>
        <row r="637">
          <cell r="A637">
            <v>1413</v>
          </cell>
          <cell r="B637" t="str">
            <v>OŠ Jagodnjak</v>
          </cell>
        </row>
        <row r="638">
          <cell r="A638">
            <v>1574</v>
          </cell>
          <cell r="B638" t="str">
            <v>OŠ Jakova Gotovca</v>
          </cell>
        </row>
        <row r="639">
          <cell r="A639">
            <v>131</v>
          </cell>
          <cell r="B639" t="str">
            <v>OŠ Jakovlje</v>
          </cell>
        </row>
        <row r="640">
          <cell r="A640">
            <v>154</v>
          </cell>
          <cell r="B640" t="str">
            <v>OŠ Janka Leskovara</v>
          </cell>
        </row>
        <row r="641">
          <cell r="A641">
            <v>2101</v>
          </cell>
          <cell r="B641" t="str">
            <v>OŠ Janjina</v>
          </cell>
        </row>
        <row r="642">
          <cell r="A642">
            <v>315</v>
          </cell>
          <cell r="B642" t="str">
            <v>OŠ Jasenovac</v>
          </cell>
        </row>
        <row r="643">
          <cell r="A643">
            <v>826</v>
          </cell>
          <cell r="B643" t="str">
            <v>OŠ Jelenje - Dražica</v>
          </cell>
        </row>
        <row r="644">
          <cell r="A644">
            <v>3132</v>
          </cell>
          <cell r="B644" t="str">
            <v>OŠ Jelkovec</v>
          </cell>
        </row>
        <row r="645">
          <cell r="A645">
            <v>1835</v>
          </cell>
          <cell r="B645" t="str">
            <v>OŠ Jelsa</v>
          </cell>
        </row>
        <row r="646">
          <cell r="A646">
            <v>1805</v>
          </cell>
          <cell r="B646" t="str">
            <v>OŠ Jesenice Dugi Rat</v>
          </cell>
        </row>
        <row r="647">
          <cell r="A647">
            <v>2004</v>
          </cell>
          <cell r="B647" t="str">
            <v>OŠ Joakima Rakovca</v>
          </cell>
        </row>
        <row r="648">
          <cell r="A648">
            <v>2228</v>
          </cell>
          <cell r="B648" t="str">
            <v>OŠ Jordanovac</v>
          </cell>
        </row>
        <row r="649">
          <cell r="A649">
            <v>1455</v>
          </cell>
          <cell r="B649" t="str">
            <v>OŠ Josip Kozarac - Josipovac Punitovački</v>
          </cell>
        </row>
        <row r="650">
          <cell r="A650">
            <v>1149</v>
          </cell>
          <cell r="B650" t="str">
            <v>OŠ Josip Kozarac - Slavonski Šamac</v>
          </cell>
        </row>
        <row r="651">
          <cell r="A651">
            <v>1672</v>
          </cell>
          <cell r="B651" t="str">
            <v>OŠ Josip Kozarac - Soljani</v>
          </cell>
        </row>
        <row r="652">
          <cell r="A652">
            <v>1692</v>
          </cell>
          <cell r="B652" t="str">
            <v>OŠ Josip Pupačić</v>
          </cell>
        </row>
        <row r="653">
          <cell r="A653">
            <v>4016</v>
          </cell>
          <cell r="B653" t="str">
            <v>OŠ Josip Ribičić - Trst</v>
          </cell>
        </row>
        <row r="654">
          <cell r="A654">
            <v>4055</v>
          </cell>
          <cell r="B654" t="str">
            <v>OŠ Josip Vergilij Perić</v>
          </cell>
        </row>
        <row r="655">
          <cell r="A655">
            <v>1343</v>
          </cell>
          <cell r="B655" t="str">
            <v>OŠ Josipa Antuna Ćolnića</v>
          </cell>
        </row>
        <row r="656">
          <cell r="A656">
            <v>4</v>
          </cell>
          <cell r="B656" t="str">
            <v>OŠ Josipa Badalića - Graberje Ivanićko</v>
          </cell>
        </row>
        <row r="657">
          <cell r="A657">
            <v>226</v>
          </cell>
          <cell r="B657" t="str">
            <v>OŠ Josipa Broza</v>
          </cell>
        </row>
        <row r="658">
          <cell r="A658">
            <v>1398</v>
          </cell>
          <cell r="B658" t="str">
            <v>OŠ Josipa Jurja Strossmayera - Đurđenovac</v>
          </cell>
        </row>
        <row r="659">
          <cell r="A659">
            <v>1473</v>
          </cell>
          <cell r="B659" t="str">
            <v>OŠ Josipa Jurja Strossmayera - Trnava</v>
          </cell>
        </row>
        <row r="660">
          <cell r="A660">
            <v>2199</v>
          </cell>
          <cell r="B660" t="str">
            <v>OŠ Josipa Jurja Strossmayera - Zagreb</v>
          </cell>
        </row>
        <row r="661">
          <cell r="A661">
            <v>302</v>
          </cell>
          <cell r="B661" t="str">
            <v>OŠ Josipa Kozarca - Lipovljani</v>
          </cell>
        </row>
        <row r="662">
          <cell r="A662">
            <v>1478</v>
          </cell>
          <cell r="B662" t="str">
            <v>OŠ Josipa Kozarca - Semeljci</v>
          </cell>
        </row>
        <row r="663">
          <cell r="A663">
            <v>951</v>
          </cell>
          <cell r="B663" t="str">
            <v>OŠ Josipa Kozarca - Slatina</v>
          </cell>
        </row>
        <row r="664">
          <cell r="A664">
            <v>1577</v>
          </cell>
          <cell r="B664" t="str">
            <v>OŠ Josipa Kozarca - Vinkovci</v>
          </cell>
        </row>
        <row r="665">
          <cell r="A665">
            <v>1646</v>
          </cell>
          <cell r="B665" t="str">
            <v>OŠ Josipa Lovretića</v>
          </cell>
        </row>
        <row r="666">
          <cell r="A666">
            <v>1595</v>
          </cell>
          <cell r="B666" t="str">
            <v>OŠ Josipa Matoša</v>
          </cell>
        </row>
        <row r="667">
          <cell r="A667">
            <v>2261</v>
          </cell>
          <cell r="B667" t="str">
            <v>OŠ Josipa Račića</v>
          </cell>
        </row>
        <row r="668">
          <cell r="A668">
            <v>3144</v>
          </cell>
          <cell r="B668" t="str">
            <v>OŠ Josipa Zorića</v>
          </cell>
        </row>
        <row r="669">
          <cell r="A669">
            <v>423</v>
          </cell>
          <cell r="B669" t="str">
            <v>OŠ Josipdol</v>
          </cell>
        </row>
        <row r="670">
          <cell r="A670">
            <v>1380</v>
          </cell>
          <cell r="B670" t="str">
            <v>OŠ Josipovac</v>
          </cell>
        </row>
        <row r="671">
          <cell r="A671">
            <v>2184</v>
          </cell>
          <cell r="B671" t="str">
            <v>OŠ Jože Horvata Kotoriba</v>
          </cell>
        </row>
        <row r="672">
          <cell r="A672">
            <v>2033</v>
          </cell>
          <cell r="B672" t="str">
            <v>OŠ Jože Šurana - Višnjan</v>
          </cell>
        </row>
        <row r="673">
          <cell r="A673">
            <v>1620</v>
          </cell>
          <cell r="B673" t="str">
            <v>OŠ Julija Benešića</v>
          </cell>
        </row>
        <row r="674">
          <cell r="A674">
            <v>1031</v>
          </cell>
          <cell r="B674" t="str">
            <v>OŠ Julija Kempfa</v>
          </cell>
        </row>
        <row r="675">
          <cell r="A675">
            <v>2262</v>
          </cell>
          <cell r="B675" t="str">
            <v>OŠ Julija Klovića</v>
          </cell>
        </row>
        <row r="676">
          <cell r="A676">
            <v>1991</v>
          </cell>
          <cell r="B676" t="str">
            <v>OŠ Jure Filipovića - Barban</v>
          </cell>
        </row>
        <row r="677">
          <cell r="A677">
            <v>2273</v>
          </cell>
          <cell r="B677" t="str">
            <v>OŠ Jure Kaštelana</v>
          </cell>
        </row>
        <row r="678">
          <cell r="A678">
            <v>1276</v>
          </cell>
          <cell r="B678" t="str">
            <v>OŠ Jurja Barakovića</v>
          </cell>
        </row>
        <row r="679">
          <cell r="A679">
            <v>1220</v>
          </cell>
          <cell r="B679" t="str">
            <v>OŠ Jurja Dalmatinca - Pag</v>
          </cell>
        </row>
        <row r="680">
          <cell r="A680">
            <v>1542</v>
          </cell>
          <cell r="B680" t="str">
            <v>OŠ Jurja Dalmatinca - Šibenik</v>
          </cell>
        </row>
        <row r="681">
          <cell r="A681">
            <v>1988</v>
          </cell>
          <cell r="B681" t="str">
            <v>OŠ Jurja Dobrile - Rovinj</v>
          </cell>
        </row>
        <row r="682">
          <cell r="A682">
            <v>38</v>
          </cell>
          <cell r="B682" t="str">
            <v>OŠ Jurja Habdelića</v>
          </cell>
        </row>
        <row r="683">
          <cell r="A683">
            <v>864</v>
          </cell>
          <cell r="B683" t="str">
            <v>OŠ Jurja Klovića - Tribalj</v>
          </cell>
        </row>
        <row r="684">
          <cell r="A684">
            <v>1540</v>
          </cell>
          <cell r="B684" t="str">
            <v>OŠ Jurja Šižgorića</v>
          </cell>
        </row>
        <row r="685">
          <cell r="A685">
            <v>2022</v>
          </cell>
          <cell r="B685" t="str">
            <v>OŠ Juršići</v>
          </cell>
        </row>
        <row r="686">
          <cell r="A686">
            <v>4039</v>
          </cell>
          <cell r="B686" t="str">
            <v>OŠ Kajzerica</v>
          </cell>
        </row>
        <row r="687">
          <cell r="A687">
            <v>613</v>
          </cell>
          <cell r="B687" t="str">
            <v>OŠ Kalnik</v>
          </cell>
        </row>
        <row r="688">
          <cell r="A688">
            <v>1781</v>
          </cell>
          <cell r="B688" t="str">
            <v>OŠ Kamen-Šine</v>
          </cell>
        </row>
        <row r="689">
          <cell r="A689">
            <v>1861</v>
          </cell>
          <cell r="B689" t="str">
            <v>OŠ Kamešnica</v>
          </cell>
        </row>
        <row r="690">
          <cell r="A690">
            <v>782</v>
          </cell>
          <cell r="B690" t="str">
            <v>OŠ Kantrida</v>
          </cell>
        </row>
        <row r="691">
          <cell r="A691">
            <v>116</v>
          </cell>
          <cell r="B691" t="str">
            <v>OŠ Kardinal Alojzije Stepinac</v>
          </cell>
        </row>
        <row r="692">
          <cell r="A692">
            <v>916</v>
          </cell>
          <cell r="B692" t="str">
            <v>OŠ Karlobag</v>
          </cell>
        </row>
        <row r="693">
          <cell r="A693">
            <v>1972</v>
          </cell>
          <cell r="B693" t="str">
            <v xml:space="preserve">OŠ Kaštenjer - Pula </v>
          </cell>
        </row>
        <row r="694">
          <cell r="A694">
            <v>2848</v>
          </cell>
          <cell r="B694" t="str">
            <v>OŠ Katarina Zrinska - Mečenčani</v>
          </cell>
        </row>
        <row r="695">
          <cell r="A695">
            <v>414</v>
          </cell>
          <cell r="B695" t="str">
            <v>OŠ Katarine Zrinski - Krnjak</v>
          </cell>
        </row>
        <row r="696">
          <cell r="A696">
            <v>1557</v>
          </cell>
          <cell r="B696" t="str">
            <v>OŠ Kistanje</v>
          </cell>
        </row>
        <row r="697">
          <cell r="A697">
            <v>828</v>
          </cell>
          <cell r="B697" t="str">
            <v>OŠ Klana</v>
          </cell>
        </row>
        <row r="698">
          <cell r="A698">
            <v>110</v>
          </cell>
          <cell r="B698" t="str">
            <v>OŠ Klinča Sela</v>
          </cell>
        </row>
        <row r="699">
          <cell r="A699">
            <v>592</v>
          </cell>
          <cell r="B699" t="str">
            <v xml:space="preserve">OŠ Kloštar Podravski </v>
          </cell>
        </row>
        <row r="700">
          <cell r="A700">
            <v>1766</v>
          </cell>
          <cell r="B700" t="str">
            <v>OŠ Kman-Kocunar</v>
          </cell>
        </row>
        <row r="701">
          <cell r="A701">
            <v>472</v>
          </cell>
          <cell r="B701" t="str">
            <v>OŠ Kneginec Gornji</v>
          </cell>
        </row>
        <row r="702">
          <cell r="A702">
            <v>1797</v>
          </cell>
          <cell r="B702" t="str">
            <v>OŠ Kneza Branimira</v>
          </cell>
        </row>
        <row r="703">
          <cell r="A703">
            <v>1738</v>
          </cell>
          <cell r="B703" t="str">
            <v>OŠ Kneza Mislava</v>
          </cell>
        </row>
        <row r="704">
          <cell r="A704">
            <v>1739</v>
          </cell>
          <cell r="B704" t="str">
            <v>OŠ Kneza Trpimira</v>
          </cell>
        </row>
        <row r="705">
          <cell r="A705">
            <v>1419</v>
          </cell>
          <cell r="B705" t="str">
            <v>OŠ Kneževi Vinogradi</v>
          </cell>
        </row>
        <row r="706">
          <cell r="A706">
            <v>299</v>
          </cell>
          <cell r="B706" t="str">
            <v>OŠ Komarevo</v>
          </cell>
        </row>
        <row r="707">
          <cell r="A707">
            <v>1905</v>
          </cell>
          <cell r="B707" t="str">
            <v>OŠ Komiža</v>
          </cell>
        </row>
        <row r="708">
          <cell r="A708">
            <v>188</v>
          </cell>
          <cell r="B708" t="str">
            <v>OŠ Konjščina</v>
          </cell>
        </row>
        <row r="709">
          <cell r="A709">
            <v>554</v>
          </cell>
          <cell r="B709" t="str">
            <v xml:space="preserve">OŠ Koprivnički Bregi </v>
          </cell>
        </row>
        <row r="710">
          <cell r="A710">
            <v>4040</v>
          </cell>
          <cell r="B710" t="str">
            <v>OŠ Koprivnički Ivanec</v>
          </cell>
        </row>
        <row r="711">
          <cell r="A711">
            <v>1661</v>
          </cell>
          <cell r="B711" t="str">
            <v>OŠ Korog - Korog</v>
          </cell>
        </row>
        <row r="712">
          <cell r="A712">
            <v>2852</v>
          </cell>
          <cell r="B712" t="str">
            <v>OŠ Kostrena</v>
          </cell>
        </row>
        <row r="713">
          <cell r="A713">
            <v>784</v>
          </cell>
          <cell r="B713" t="str">
            <v>OŠ Kozala</v>
          </cell>
        </row>
        <row r="714">
          <cell r="A714">
            <v>1357</v>
          </cell>
          <cell r="B714" t="str">
            <v>OŠ Kralja Tomislava - Našice</v>
          </cell>
        </row>
        <row r="715">
          <cell r="A715">
            <v>936</v>
          </cell>
          <cell r="B715" t="str">
            <v>OŠ Kralja Tomislava - Udbina</v>
          </cell>
        </row>
        <row r="716">
          <cell r="A716">
            <v>2257</v>
          </cell>
          <cell r="B716" t="str">
            <v>OŠ Kralja Tomislava - Zagreb</v>
          </cell>
        </row>
        <row r="717">
          <cell r="A717">
            <v>1785</v>
          </cell>
          <cell r="B717" t="str">
            <v>OŠ Kralja Zvonimira</v>
          </cell>
        </row>
        <row r="718">
          <cell r="A718">
            <v>4065</v>
          </cell>
          <cell r="B718" t="str">
            <v>OŠ Kralja Zvonimira</v>
          </cell>
        </row>
        <row r="719">
          <cell r="A719">
            <v>830</v>
          </cell>
          <cell r="B719" t="str">
            <v>OŠ Kraljevica</v>
          </cell>
        </row>
        <row r="720">
          <cell r="A720">
            <v>2875</v>
          </cell>
          <cell r="B720" t="str">
            <v>OŠ Kraljice Jelene</v>
          </cell>
        </row>
        <row r="721">
          <cell r="A721">
            <v>190</v>
          </cell>
          <cell r="B721" t="str">
            <v>OŠ Krapinske Toplice</v>
          </cell>
        </row>
        <row r="722">
          <cell r="A722">
            <v>1226</v>
          </cell>
          <cell r="B722" t="str">
            <v>OŠ Krune Krstića - Zadar</v>
          </cell>
        </row>
        <row r="723">
          <cell r="A723">
            <v>88</v>
          </cell>
          <cell r="B723" t="str">
            <v>OŠ Ksavera Šandora Gjalskog - Donja Zelina</v>
          </cell>
        </row>
        <row r="724">
          <cell r="A724">
            <v>150</v>
          </cell>
          <cell r="B724" t="str">
            <v>OŠ Ksavera Šandora Gjalskog - Zabok</v>
          </cell>
        </row>
        <row r="725">
          <cell r="A725">
            <v>2198</v>
          </cell>
          <cell r="B725" t="str">
            <v>OŠ Ksavera Šandora Gjalskog - Zagreb</v>
          </cell>
        </row>
        <row r="726">
          <cell r="A726">
            <v>2116</v>
          </cell>
          <cell r="B726" t="str">
            <v>OŠ Kula Norinska</v>
          </cell>
        </row>
        <row r="727">
          <cell r="A727">
            <v>2106</v>
          </cell>
          <cell r="B727" t="str">
            <v>OŠ Kuna</v>
          </cell>
        </row>
        <row r="728">
          <cell r="A728">
            <v>100</v>
          </cell>
          <cell r="B728" t="str">
            <v>OŠ Kupljenovo</v>
          </cell>
        </row>
        <row r="729">
          <cell r="A729">
            <v>2141</v>
          </cell>
          <cell r="B729" t="str">
            <v>OŠ Kuršanec</v>
          </cell>
        </row>
        <row r="730">
          <cell r="A730">
            <v>2202</v>
          </cell>
          <cell r="B730" t="str">
            <v>OŠ Kustošija</v>
          </cell>
        </row>
        <row r="731">
          <cell r="A731">
            <v>1392</v>
          </cell>
          <cell r="B731" t="str">
            <v>OŠ Ladimirevci</v>
          </cell>
        </row>
        <row r="732">
          <cell r="A732">
            <v>2049</v>
          </cell>
          <cell r="B732" t="str">
            <v>OŠ Lapad</v>
          </cell>
        </row>
        <row r="733">
          <cell r="A733">
            <v>1452</v>
          </cell>
          <cell r="B733" t="str">
            <v>OŠ Laslovo</v>
          </cell>
        </row>
        <row r="734">
          <cell r="A734">
            <v>2884</v>
          </cell>
          <cell r="B734" t="str">
            <v>OŠ Lauder-Hugo Kon</v>
          </cell>
        </row>
        <row r="735">
          <cell r="A735">
            <v>566</v>
          </cell>
          <cell r="B735" t="str">
            <v>OŠ Legrad</v>
          </cell>
        </row>
        <row r="736">
          <cell r="A736">
            <v>2917</v>
          </cell>
          <cell r="B736" t="str">
            <v>OŠ Libar</v>
          </cell>
        </row>
        <row r="737">
          <cell r="A737">
            <v>187</v>
          </cell>
          <cell r="B737" t="str">
            <v>OŠ Lijepa Naša</v>
          </cell>
        </row>
        <row r="738">
          <cell r="A738">
            <v>1084</v>
          </cell>
          <cell r="B738" t="str">
            <v>OŠ Lipik</v>
          </cell>
        </row>
        <row r="739">
          <cell r="A739">
            <v>1641</v>
          </cell>
          <cell r="B739" t="str">
            <v>OŠ Lipovac</v>
          </cell>
        </row>
        <row r="740">
          <cell r="A740">
            <v>4058</v>
          </cell>
          <cell r="B740" t="str">
            <v>OŠ Lotrščak</v>
          </cell>
        </row>
        <row r="741">
          <cell r="A741">
            <v>1629</v>
          </cell>
          <cell r="B741" t="str">
            <v>OŠ Lovas</v>
          </cell>
        </row>
        <row r="742">
          <cell r="A742">
            <v>935</v>
          </cell>
          <cell r="B742" t="str">
            <v>OŠ Lovinac</v>
          </cell>
        </row>
        <row r="743">
          <cell r="A743">
            <v>2241</v>
          </cell>
          <cell r="B743" t="str">
            <v>OŠ Lovre pl. Matačića</v>
          </cell>
        </row>
        <row r="744">
          <cell r="A744">
            <v>1760</v>
          </cell>
          <cell r="B744" t="str">
            <v>OŠ Lučac</v>
          </cell>
        </row>
        <row r="745">
          <cell r="A745">
            <v>2290</v>
          </cell>
          <cell r="B745" t="str">
            <v>OŠ Lučko</v>
          </cell>
        </row>
        <row r="746">
          <cell r="A746">
            <v>450</v>
          </cell>
          <cell r="B746" t="str">
            <v>OŠ Ludbreg</v>
          </cell>
        </row>
        <row r="747">
          <cell r="A747">
            <v>324</v>
          </cell>
          <cell r="B747" t="str">
            <v>OŠ Ludina</v>
          </cell>
        </row>
        <row r="748">
          <cell r="A748">
            <v>1427</v>
          </cell>
          <cell r="B748" t="str">
            <v>OŠ Lug - Laskói Általános Iskola</v>
          </cell>
        </row>
        <row r="749">
          <cell r="A749">
            <v>2886</v>
          </cell>
          <cell r="B749" t="str">
            <v>OŠ Luka - Luka</v>
          </cell>
        </row>
        <row r="750">
          <cell r="A750">
            <v>2910</v>
          </cell>
          <cell r="B750" t="str">
            <v>OŠ Luka - Sesvete</v>
          </cell>
        </row>
        <row r="751">
          <cell r="A751">
            <v>1493</v>
          </cell>
          <cell r="B751" t="str">
            <v>OŠ Luka Botić</v>
          </cell>
        </row>
        <row r="752">
          <cell r="A752">
            <v>909</v>
          </cell>
          <cell r="B752" t="str">
            <v>OŠ Luke Perkovića - Brinje</v>
          </cell>
        </row>
        <row r="753">
          <cell r="A753">
            <v>513</v>
          </cell>
          <cell r="B753" t="str">
            <v>OŠ Ljubešćica</v>
          </cell>
        </row>
        <row r="754">
          <cell r="A754">
            <v>2269</v>
          </cell>
          <cell r="B754" t="str">
            <v>OŠ Ljubljanica - Zagreb</v>
          </cell>
        </row>
        <row r="755">
          <cell r="A755">
            <v>7</v>
          </cell>
          <cell r="B755" t="str">
            <v>OŠ Ljubo Babić</v>
          </cell>
        </row>
        <row r="756">
          <cell r="A756">
            <v>1155</v>
          </cell>
          <cell r="B756" t="str">
            <v>OŠ Ljudevit Gaj - Lužani</v>
          </cell>
        </row>
        <row r="757">
          <cell r="A757">
            <v>202</v>
          </cell>
          <cell r="B757" t="str">
            <v>OŠ Ljudevit Gaj - Mihovljan</v>
          </cell>
        </row>
        <row r="758">
          <cell r="A758">
            <v>147</v>
          </cell>
          <cell r="B758" t="str">
            <v>OŠ Ljudevit Gaj u Krapini</v>
          </cell>
        </row>
        <row r="759">
          <cell r="A759">
            <v>1089</v>
          </cell>
          <cell r="B759" t="str">
            <v>OŠ Ljudevita Gaja - Nova Gradiška</v>
          </cell>
        </row>
        <row r="760">
          <cell r="A760">
            <v>1370</v>
          </cell>
          <cell r="B760" t="str">
            <v>OŠ Ljudevita Gaja - Osijek</v>
          </cell>
        </row>
        <row r="761">
          <cell r="A761">
            <v>78</v>
          </cell>
          <cell r="B761" t="str">
            <v>OŠ Ljudevita Gaja - Zaprešić</v>
          </cell>
        </row>
        <row r="762">
          <cell r="A762">
            <v>537</v>
          </cell>
          <cell r="B762" t="str">
            <v>OŠ Ljudevita Modeca - Križevci</v>
          </cell>
        </row>
        <row r="763">
          <cell r="A763">
            <v>196</v>
          </cell>
          <cell r="B763" t="str">
            <v>OŠ Mače</v>
          </cell>
        </row>
        <row r="764">
          <cell r="A764">
            <v>362</v>
          </cell>
          <cell r="B764" t="str">
            <v>OŠ Mahično</v>
          </cell>
        </row>
        <row r="765">
          <cell r="A765">
            <v>1716</v>
          </cell>
          <cell r="B765" t="str">
            <v>OŠ Majstora Radovana</v>
          </cell>
        </row>
        <row r="766">
          <cell r="A766">
            <v>2254</v>
          </cell>
          <cell r="B766" t="str">
            <v>OŠ Malešnica</v>
          </cell>
        </row>
        <row r="767">
          <cell r="A767">
            <v>4053</v>
          </cell>
          <cell r="B767" t="str">
            <v>OŠ Malinska - Dubašnica</v>
          </cell>
        </row>
        <row r="768">
          <cell r="A768">
            <v>1757</v>
          </cell>
          <cell r="B768" t="str">
            <v>OŠ Manuš</v>
          </cell>
        </row>
        <row r="769">
          <cell r="A769">
            <v>2005</v>
          </cell>
          <cell r="B769" t="str">
            <v>OŠ Marčana</v>
          </cell>
        </row>
        <row r="770">
          <cell r="A770">
            <v>1671</v>
          </cell>
          <cell r="B770" t="str">
            <v>OŠ Mare Švel-Gamiršek</v>
          </cell>
        </row>
        <row r="771">
          <cell r="A771">
            <v>843</v>
          </cell>
          <cell r="B771" t="str">
            <v>OŠ Maria Martinolića</v>
          </cell>
        </row>
        <row r="772">
          <cell r="A772">
            <v>198</v>
          </cell>
          <cell r="B772" t="str">
            <v>OŠ Marija Bistrica</v>
          </cell>
        </row>
        <row r="773">
          <cell r="A773">
            <v>2023</v>
          </cell>
          <cell r="B773" t="str">
            <v>OŠ Marije i Line</v>
          </cell>
        </row>
        <row r="774">
          <cell r="A774">
            <v>2215</v>
          </cell>
          <cell r="B774" t="str">
            <v>OŠ Marije Jurić Zagorke</v>
          </cell>
        </row>
        <row r="775">
          <cell r="A775">
            <v>2051</v>
          </cell>
          <cell r="B775" t="str">
            <v>OŠ Marina Držića - Dubrovnik</v>
          </cell>
        </row>
        <row r="776">
          <cell r="A776">
            <v>2278</v>
          </cell>
          <cell r="B776" t="str">
            <v>OŠ Marina Držića - Zagreb</v>
          </cell>
        </row>
        <row r="777">
          <cell r="A777">
            <v>2047</v>
          </cell>
          <cell r="B777" t="str">
            <v>OŠ Marina Getaldića</v>
          </cell>
        </row>
        <row r="778">
          <cell r="A778">
            <v>1752</v>
          </cell>
          <cell r="B778" t="str">
            <v>OŠ Marjan</v>
          </cell>
        </row>
        <row r="779">
          <cell r="A779">
            <v>1706</v>
          </cell>
          <cell r="B779" t="str">
            <v>OŠ Marka Marulića</v>
          </cell>
        </row>
        <row r="780">
          <cell r="A780">
            <v>1205</v>
          </cell>
          <cell r="B780" t="str">
            <v>OŠ Markovac</v>
          </cell>
        </row>
        <row r="781">
          <cell r="A781">
            <v>2225</v>
          </cell>
          <cell r="B781" t="str">
            <v>OŠ Markuševec</v>
          </cell>
        </row>
        <row r="782">
          <cell r="A782">
            <v>1662</v>
          </cell>
          <cell r="B782" t="str">
            <v>OŠ Markušica</v>
          </cell>
        </row>
        <row r="783">
          <cell r="A783">
            <v>503</v>
          </cell>
          <cell r="B783" t="str">
            <v>OŠ Martijanec</v>
          </cell>
        </row>
        <row r="784">
          <cell r="A784">
            <v>4017</v>
          </cell>
          <cell r="B784" t="str">
            <v>OŠ Mate Balote - Buje</v>
          </cell>
        </row>
        <row r="785">
          <cell r="A785">
            <v>244</v>
          </cell>
          <cell r="B785" t="str">
            <v>OŠ Mate Lovraka - Kutina</v>
          </cell>
        </row>
        <row r="786">
          <cell r="A786">
            <v>1094</v>
          </cell>
          <cell r="B786" t="str">
            <v>OŠ Mate Lovraka - Nova Gradiška</v>
          </cell>
        </row>
        <row r="787">
          <cell r="A787">
            <v>267</v>
          </cell>
          <cell r="B787" t="str">
            <v>OŠ Mate Lovraka - Petrinja</v>
          </cell>
        </row>
        <row r="788">
          <cell r="A788">
            <v>713</v>
          </cell>
          <cell r="B788" t="str">
            <v>OŠ Mate Lovraka - Veliki Grđevac</v>
          </cell>
        </row>
        <row r="789">
          <cell r="A789">
            <v>1492</v>
          </cell>
          <cell r="B789" t="str">
            <v>OŠ Mate Lovraka - Vladislavci</v>
          </cell>
        </row>
        <row r="790">
          <cell r="A790">
            <v>2214</v>
          </cell>
          <cell r="B790" t="str">
            <v>OŠ Mate Lovraka - Zagreb</v>
          </cell>
        </row>
        <row r="791">
          <cell r="A791">
            <v>1602</v>
          </cell>
          <cell r="B791" t="str">
            <v>OŠ Mate Lovraka - Županja</v>
          </cell>
        </row>
        <row r="792">
          <cell r="A792">
            <v>1611</v>
          </cell>
          <cell r="B792" t="str">
            <v>OŠ Matija Antun Reljković - Cerna</v>
          </cell>
        </row>
        <row r="793">
          <cell r="A793">
            <v>1177</v>
          </cell>
          <cell r="B793" t="str">
            <v>OŠ Matija Antun Reljković - Davor</v>
          </cell>
        </row>
        <row r="794">
          <cell r="A794">
            <v>1171</v>
          </cell>
          <cell r="B794" t="str">
            <v>OŠ Matija Gubec - Cernik</v>
          </cell>
        </row>
        <row r="795">
          <cell r="A795">
            <v>1628</v>
          </cell>
          <cell r="B795" t="str">
            <v>OŠ Matija Gubec - Jarmina</v>
          </cell>
        </row>
        <row r="796">
          <cell r="A796">
            <v>1494</v>
          </cell>
          <cell r="B796" t="str">
            <v>OŠ Matija Gubec - Magdalenovac</v>
          </cell>
        </row>
        <row r="797">
          <cell r="A797">
            <v>1349</v>
          </cell>
          <cell r="B797" t="str">
            <v>OŠ Matija Gubec - Piškorevci</v>
          </cell>
        </row>
        <row r="798">
          <cell r="A798">
            <v>174</v>
          </cell>
          <cell r="B798" t="str">
            <v>OŠ Matije Gupca - Gornja Stubica</v>
          </cell>
        </row>
        <row r="799">
          <cell r="A799">
            <v>2265</v>
          </cell>
          <cell r="B799" t="str">
            <v>OŠ Matije Gupca - Zagreb</v>
          </cell>
        </row>
        <row r="800">
          <cell r="A800">
            <v>1386</v>
          </cell>
          <cell r="B800" t="str">
            <v>OŠ Matije Petra Katančića</v>
          </cell>
        </row>
        <row r="801">
          <cell r="A801">
            <v>1934</v>
          </cell>
          <cell r="B801" t="str">
            <v>OŠ Matije Vlačića</v>
          </cell>
        </row>
        <row r="802">
          <cell r="A802">
            <v>2234</v>
          </cell>
          <cell r="B802" t="str">
            <v>OŠ Matka Laginje</v>
          </cell>
        </row>
        <row r="803">
          <cell r="A803">
            <v>2205</v>
          </cell>
          <cell r="B803" t="str">
            <v>OŠ Medvedgrad</v>
          </cell>
        </row>
        <row r="804">
          <cell r="A804">
            <v>1772</v>
          </cell>
          <cell r="B804" t="str">
            <v>OŠ Mejaši</v>
          </cell>
        </row>
        <row r="805">
          <cell r="A805">
            <v>1762</v>
          </cell>
          <cell r="B805" t="str">
            <v>OŠ Meje</v>
          </cell>
        </row>
        <row r="806">
          <cell r="A806">
            <v>1770</v>
          </cell>
          <cell r="B806" t="str">
            <v>OŠ Mertojak</v>
          </cell>
        </row>
        <row r="807">
          <cell r="A807">
            <v>447</v>
          </cell>
          <cell r="B807" t="str">
            <v>OŠ Metel Ožegović</v>
          </cell>
        </row>
        <row r="808">
          <cell r="A808">
            <v>20</v>
          </cell>
          <cell r="B808" t="str">
            <v>OŠ Mihaela Šiloboda</v>
          </cell>
        </row>
        <row r="809">
          <cell r="A809">
            <v>569</v>
          </cell>
          <cell r="B809" t="str">
            <v>OŠ Mihovil Pavlek Miškina - Đelekovec</v>
          </cell>
        </row>
        <row r="810">
          <cell r="A810">
            <v>1675</v>
          </cell>
          <cell r="B810" t="str">
            <v>OŠ Mijat Stojanović</v>
          </cell>
        </row>
        <row r="811">
          <cell r="A811">
            <v>993</v>
          </cell>
          <cell r="B811" t="str">
            <v>OŠ Mikleuš</v>
          </cell>
        </row>
        <row r="812">
          <cell r="A812">
            <v>1121</v>
          </cell>
          <cell r="B812" t="str">
            <v>OŠ Milan Amruš</v>
          </cell>
        </row>
        <row r="813">
          <cell r="A813">
            <v>827</v>
          </cell>
          <cell r="B813" t="str">
            <v>OŠ Milan Brozović</v>
          </cell>
        </row>
        <row r="814">
          <cell r="A814">
            <v>1899</v>
          </cell>
          <cell r="B814" t="str">
            <v>OŠ Milana Begovića</v>
          </cell>
        </row>
        <row r="815">
          <cell r="A815">
            <v>27</v>
          </cell>
          <cell r="B815" t="str">
            <v>OŠ Milana Langa</v>
          </cell>
        </row>
        <row r="816">
          <cell r="A816">
            <v>2019</v>
          </cell>
          <cell r="B816" t="str">
            <v>OŠ Milana Šorga - Oprtalj</v>
          </cell>
        </row>
        <row r="817">
          <cell r="A817">
            <v>1490</v>
          </cell>
          <cell r="B817" t="str">
            <v>OŠ Milka Cepelića</v>
          </cell>
        </row>
        <row r="818">
          <cell r="A818">
            <v>135</v>
          </cell>
          <cell r="B818" t="str">
            <v>OŠ Milke Trnine</v>
          </cell>
        </row>
        <row r="819">
          <cell r="A819">
            <v>1879</v>
          </cell>
          <cell r="B819" t="str">
            <v>OŠ Milna</v>
          </cell>
        </row>
        <row r="820">
          <cell r="A820">
            <v>668</v>
          </cell>
          <cell r="B820" t="str">
            <v>OŠ Mirka Pereša</v>
          </cell>
        </row>
        <row r="821">
          <cell r="A821">
            <v>1448</v>
          </cell>
          <cell r="B821" t="str">
            <v>OŠ Miroslava Krleže - Čepin</v>
          </cell>
        </row>
        <row r="822">
          <cell r="A822">
            <v>2194</v>
          </cell>
          <cell r="B822" t="str">
            <v>OŠ Miroslava Krleže - Zagreb</v>
          </cell>
        </row>
        <row r="823">
          <cell r="A823">
            <v>1593</v>
          </cell>
          <cell r="B823" t="str">
            <v>OŠ Mitnica</v>
          </cell>
        </row>
        <row r="824">
          <cell r="A824">
            <v>1046</v>
          </cell>
          <cell r="B824" t="str">
            <v>OŠ Mladost - Jakšić</v>
          </cell>
        </row>
        <row r="825">
          <cell r="A825">
            <v>309</v>
          </cell>
          <cell r="B825" t="str">
            <v>OŠ Mladost - Lekenik</v>
          </cell>
        </row>
        <row r="826">
          <cell r="A826">
            <v>1367</v>
          </cell>
          <cell r="B826" t="str">
            <v>OŠ Mladost - Osijek</v>
          </cell>
        </row>
        <row r="827">
          <cell r="A827">
            <v>2299</v>
          </cell>
          <cell r="B827" t="str">
            <v>OŠ Mladost - Zagreb</v>
          </cell>
        </row>
        <row r="828">
          <cell r="A828">
            <v>2109</v>
          </cell>
          <cell r="B828" t="str">
            <v>OŠ Mljet</v>
          </cell>
        </row>
        <row r="829">
          <cell r="A829">
            <v>2061</v>
          </cell>
          <cell r="B829" t="str">
            <v>OŠ Mokošica - Dubrovnik</v>
          </cell>
        </row>
        <row r="830">
          <cell r="A830">
            <v>601</v>
          </cell>
          <cell r="B830" t="str">
            <v>OŠ Molve</v>
          </cell>
        </row>
        <row r="831">
          <cell r="A831">
            <v>1976</v>
          </cell>
          <cell r="B831" t="str">
            <v>OŠ Monte Zaro</v>
          </cell>
        </row>
        <row r="832">
          <cell r="A832">
            <v>870</v>
          </cell>
          <cell r="B832" t="str">
            <v>OŠ Mrkopalj</v>
          </cell>
        </row>
        <row r="833">
          <cell r="A833">
            <v>2156</v>
          </cell>
          <cell r="B833" t="str">
            <v>OŠ Mursko Središće</v>
          </cell>
        </row>
        <row r="834">
          <cell r="A834">
            <v>1568</v>
          </cell>
          <cell r="B834" t="str">
            <v>OŠ Murterski škoji</v>
          </cell>
        </row>
        <row r="835">
          <cell r="A835">
            <v>2324</v>
          </cell>
          <cell r="B835" t="str">
            <v>OŠ Nad lipom</v>
          </cell>
        </row>
        <row r="836">
          <cell r="A836">
            <v>2341</v>
          </cell>
          <cell r="B836" t="str">
            <v>OŠ Nandi s pravom javnosti</v>
          </cell>
        </row>
        <row r="837">
          <cell r="A837">
            <v>2159</v>
          </cell>
          <cell r="B837" t="str">
            <v>OŠ Nedelišće</v>
          </cell>
        </row>
        <row r="838">
          <cell r="A838">
            <v>1676</v>
          </cell>
          <cell r="B838" t="str">
            <v>OŠ Negoslavci</v>
          </cell>
        </row>
        <row r="839">
          <cell r="A839">
            <v>1800</v>
          </cell>
          <cell r="B839" t="str">
            <v>OŠ Neorić-Sutina</v>
          </cell>
        </row>
        <row r="840">
          <cell r="A840">
            <v>416</v>
          </cell>
          <cell r="B840" t="str">
            <v>OŠ Netretić</v>
          </cell>
        </row>
        <row r="841">
          <cell r="A841">
            <v>789</v>
          </cell>
          <cell r="B841" t="str">
            <v>OŠ Nikola Tesla - Rijeka</v>
          </cell>
        </row>
        <row r="842">
          <cell r="A842">
            <v>1592</v>
          </cell>
          <cell r="B842" t="str">
            <v>OŠ Nikole Andrića</v>
          </cell>
        </row>
        <row r="843">
          <cell r="A843">
            <v>48</v>
          </cell>
          <cell r="B843" t="str">
            <v>OŠ Nikole Hribara</v>
          </cell>
        </row>
        <row r="844">
          <cell r="A844">
            <v>1214</v>
          </cell>
          <cell r="B844" t="str">
            <v>OŠ Nikole Tesle - Gračac</v>
          </cell>
        </row>
        <row r="845">
          <cell r="A845">
            <v>1581</v>
          </cell>
          <cell r="B845" t="str">
            <v>OŠ Nikole Tesle - Mirkovci</v>
          </cell>
        </row>
        <row r="846">
          <cell r="A846">
            <v>2268</v>
          </cell>
          <cell r="B846" t="str">
            <v>OŠ Nikole Tesle - Zagreb</v>
          </cell>
        </row>
        <row r="847">
          <cell r="A847">
            <v>678</v>
          </cell>
          <cell r="B847" t="str">
            <v>OŠ Ivana viteza Trnskog</v>
          </cell>
        </row>
        <row r="848">
          <cell r="A848">
            <v>453</v>
          </cell>
          <cell r="B848" t="str">
            <v>OŠ Novi Marof</v>
          </cell>
        </row>
        <row r="849">
          <cell r="A849">
            <v>1271</v>
          </cell>
          <cell r="B849" t="str">
            <v>OŠ Novigrad</v>
          </cell>
        </row>
        <row r="850">
          <cell r="A850">
            <v>4050</v>
          </cell>
          <cell r="B850" t="str">
            <v>OŠ Novo Čiče</v>
          </cell>
        </row>
        <row r="851">
          <cell r="A851">
            <v>259</v>
          </cell>
          <cell r="B851" t="str">
            <v>OŠ Novska</v>
          </cell>
        </row>
        <row r="852">
          <cell r="A852">
            <v>1686</v>
          </cell>
          <cell r="B852" t="str">
            <v>OŠ o. Petra Perice Makarska</v>
          </cell>
        </row>
        <row r="853">
          <cell r="A853">
            <v>1217</v>
          </cell>
          <cell r="B853" t="str">
            <v>OŠ Obrovac</v>
          </cell>
        </row>
        <row r="854">
          <cell r="A854">
            <v>2301</v>
          </cell>
          <cell r="B854" t="str">
            <v>OŠ Odra</v>
          </cell>
        </row>
        <row r="855">
          <cell r="A855">
            <v>1188</v>
          </cell>
          <cell r="B855" t="str">
            <v>OŠ Okučani</v>
          </cell>
        </row>
        <row r="856">
          <cell r="A856">
            <v>4045</v>
          </cell>
          <cell r="B856" t="str">
            <v>OŠ Omišalj</v>
          </cell>
        </row>
        <row r="857">
          <cell r="A857">
            <v>2113</v>
          </cell>
          <cell r="B857" t="str">
            <v>OŠ Opuzen</v>
          </cell>
        </row>
        <row r="858">
          <cell r="A858">
            <v>2104</v>
          </cell>
          <cell r="B858" t="str">
            <v>OŠ Orebić</v>
          </cell>
        </row>
        <row r="859">
          <cell r="A859">
            <v>2154</v>
          </cell>
          <cell r="B859" t="str">
            <v>OŠ Orehovica</v>
          </cell>
        </row>
        <row r="860">
          <cell r="A860">
            <v>205</v>
          </cell>
          <cell r="B860" t="str">
            <v>OŠ Oroslavje</v>
          </cell>
        </row>
        <row r="861">
          <cell r="A861">
            <v>1740</v>
          </cell>
          <cell r="B861" t="str">
            <v>OŠ Ostrog</v>
          </cell>
        </row>
        <row r="862">
          <cell r="A862">
            <v>2303</v>
          </cell>
          <cell r="B862" t="str">
            <v>OŠ Otok</v>
          </cell>
        </row>
        <row r="863">
          <cell r="A863">
            <v>2201</v>
          </cell>
          <cell r="B863" t="str">
            <v>OŠ Otona Ivekovića</v>
          </cell>
        </row>
        <row r="864">
          <cell r="A864">
            <v>2119</v>
          </cell>
          <cell r="B864" t="str">
            <v>OŠ Otrići-Dubrave</v>
          </cell>
        </row>
        <row r="865">
          <cell r="A865">
            <v>1300</v>
          </cell>
          <cell r="B865" t="str">
            <v>OŠ Pakoštane</v>
          </cell>
        </row>
        <row r="866">
          <cell r="A866">
            <v>2196</v>
          </cell>
          <cell r="B866" t="str">
            <v>OŠ Pantovčak</v>
          </cell>
        </row>
        <row r="867">
          <cell r="A867">
            <v>77</v>
          </cell>
          <cell r="B867" t="str">
            <v>OŠ Pavao Belas</v>
          </cell>
        </row>
        <row r="868">
          <cell r="A868">
            <v>185</v>
          </cell>
          <cell r="B868" t="str">
            <v>OŠ Pavla Štoosa</v>
          </cell>
        </row>
        <row r="869">
          <cell r="A869">
            <v>2206</v>
          </cell>
          <cell r="B869" t="str">
            <v>OŠ Pavleka Miškine</v>
          </cell>
        </row>
        <row r="870">
          <cell r="A870">
            <v>786</v>
          </cell>
          <cell r="B870" t="str">
            <v>OŠ Pećine</v>
          </cell>
        </row>
        <row r="871">
          <cell r="A871">
            <v>798</v>
          </cell>
          <cell r="B871" t="str">
            <v>OŠ Pehlin</v>
          </cell>
        </row>
        <row r="872">
          <cell r="A872">
            <v>917</v>
          </cell>
          <cell r="B872" t="str">
            <v>OŠ Perušić</v>
          </cell>
        </row>
        <row r="873">
          <cell r="A873">
            <v>1718</v>
          </cell>
          <cell r="B873" t="str">
            <v>OŠ Petar Berislavić</v>
          </cell>
        </row>
        <row r="874">
          <cell r="A874">
            <v>1295</v>
          </cell>
          <cell r="B874" t="str">
            <v>OŠ Petar Lorini</v>
          </cell>
        </row>
        <row r="875">
          <cell r="A875">
            <v>1282</v>
          </cell>
          <cell r="B875" t="str">
            <v>OŠ Petar Zoranić - Nin</v>
          </cell>
        </row>
        <row r="876">
          <cell r="A876">
            <v>1318</v>
          </cell>
          <cell r="B876" t="str">
            <v>OŠ Petar Zoranić - Stankovci</v>
          </cell>
        </row>
        <row r="877">
          <cell r="A877">
            <v>737</v>
          </cell>
          <cell r="B877" t="str">
            <v>OŠ Petar Zrinski - Čabar</v>
          </cell>
        </row>
        <row r="878">
          <cell r="A878">
            <v>474</v>
          </cell>
          <cell r="B878" t="str">
            <v>OŠ Petar Zrinski - Jalžabet</v>
          </cell>
        </row>
        <row r="879">
          <cell r="A879">
            <v>2189</v>
          </cell>
          <cell r="B879" t="str">
            <v>OŠ Petar Zrinski - Šenkovec</v>
          </cell>
        </row>
        <row r="880">
          <cell r="A880">
            <v>2207</v>
          </cell>
          <cell r="B880" t="str">
            <v>OŠ Petar Zrinski - Zagreb</v>
          </cell>
        </row>
        <row r="881">
          <cell r="A881">
            <v>1880</v>
          </cell>
          <cell r="B881" t="str">
            <v>OŠ Petra Hektorovića - Stari Grad</v>
          </cell>
        </row>
        <row r="882">
          <cell r="A882">
            <v>2063</v>
          </cell>
          <cell r="B882" t="str">
            <v>OŠ Petra Kanavelića</v>
          </cell>
        </row>
        <row r="883">
          <cell r="A883">
            <v>1538</v>
          </cell>
          <cell r="B883" t="str">
            <v>OŠ Petra Krešimira IV.</v>
          </cell>
        </row>
        <row r="884">
          <cell r="A884">
            <v>1870</v>
          </cell>
          <cell r="B884" t="str">
            <v>OŠ Petra Kružića Klis</v>
          </cell>
        </row>
        <row r="885">
          <cell r="A885">
            <v>1011</v>
          </cell>
          <cell r="B885" t="str">
            <v>OŠ Petra Preradovića - Pitomača</v>
          </cell>
        </row>
        <row r="886">
          <cell r="A886">
            <v>1228</v>
          </cell>
          <cell r="B886" t="str">
            <v>OŠ Petra Preradovića - Zadar</v>
          </cell>
        </row>
        <row r="887">
          <cell r="A887">
            <v>2242</v>
          </cell>
          <cell r="B887" t="str">
            <v>OŠ Petra Preradovića - Zagreb</v>
          </cell>
        </row>
        <row r="888">
          <cell r="A888">
            <v>1992</v>
          </cell>
          <cell r="B888" t="str">
            <v>OŠ Petra Studenca - Kanfanar</v>
          </cell>
        </row>
        <row r="889">
          <cell r="A889">
            <v>1309</v>
          </cell>
          <cell r="B889" t="str">
            <v>OŠ Petra Zoranića</v>
          </cell>
        </row>
        <row r="890">
          <cell r="A890">
            <v>478</v>
          </cell>
          <cell r="B890" t="str">
            <v>OŠ Petrijanec</v>
          </cell>
        </row>
        <row r="891">
          <cell r="A891">
            <v>1471</v>
          </cell>
          <cell r="B891" t="str">
            <v>OŠ Petrijevci</v>
          </cell>
        </row>
        <row r="892">
          <cell r="A892">
            <v>1570</v>
          </cell>
          <cell r="B892" t="str">
            <v>OŠ Pirovac</v>
          </cell>
        </row>
        <row r="893">
          <cell r="A893">
            <v>431</v>
          </cell>
          <cell r="B893" t="str">
            <v xml:space="preserve">OŠ Plaški </v>
          </cell>
        </row>
        <row r="894">
          <cell r="A894">
            <v>938</v>
          </cell>
          <cell r="B894" t="str">
            <v>OŠ Plitvička Jezera</v>
          </cell>
        </row>
        <row r="895">
          <cell r="A895">
            <v>1765</v>
          </cell>
          <cell r="B895" t="str">
            <v>OŠ Plokite</v>
          </cell>
        </row>
        <row r="896">
          <cell r="A896">
            <v>788</v>
          </cell>
          <cell r="B896" t="str">
            <v>OŠ Podmurvice</v>
          </cell>
        </row>
        <row r="897">
          <cell r="A897">
            <v>458</v>
          </cell>
          <cell r="B897" t="str">
            <v>OŠ Podrute</v>
          </cell>
        </row>
        <row r="898">
          <cell r="A898">
            <v>2164</v>
          </cell>
          <cell r="B898" t="str">
            <v>OŠ Podturen</v>
          </cell>
        </row>
        <row r="899">
          <cell r="A899">
            <v>1759</v>
          </cell>
          <cell r="B899" t="str">
            <v>OŠ Pojišan</v>
          </cell>
        </row>
        <row r="900">
          <cell r="A900">
            <v>58</v>
          </cell>
          <cell r="B900" t="str">
            <v>OŠ Pokupsko</v>
          </cell>
        </row>
        <row r="901">
          <cell r="A901">
            <v>1314</v>
          </cell>
          <cell r="B901" t="str">
            <v>OŠ Polača</v>
          </cell>
        </row>
        <row r="902">
          <cell r="A902">
            <v>1261</v>
          </cell>
          <cell r="B902" t="str">
            <v>OŠ Poličnik</v>
          </cell>
        </row>
        <row r="903">
          <cell r="A903">
            <v>1416</v>
          </cell>
          <cell r="B903" t="str">
            <v>OŠ Popovac</v>
          </cell>
        </row>
        <row r="904">
          <cell r="A904">
            <v>318</v>
          </cell>
          <cell r="B904" t="str">
            <v>OŠ Popovača</v>
          </cell>
        </row>
        <row r="905">
          <cell r="A905">
            <v>1954</v>
          </cell>
          <cell r="B905" t="str">
            <v>OŠ Poreč</v>
          </cell>
        </row>
        <row r="906">
          <cell r="A906">
            <v>6</v>
          </cell>
          <cell r="B906" t="str">
            <v>OŠ Posavski Bregi</v>
          </cell>
        </row>
        <row r="907">
          <cell r="A907">
            <v>2263</v>
          </cell>
          <cell r="B907" t="str">
            <v>OŠ Prečko</v>
          </cell>
        </row>
        <row r="908">
          <cell r="A908">
            <v>2168</v>
          </cell>
          <cell r="B908" t="str">
            <v>OŠ Prelog</v>
          </cell>
        </row>
        <row r="909">
          <cell r="A909">
            <v>2126</v>
          </cell>
          <cell r="B909" t="str">
            <v>OŠ Primorje</v>
          </cell>
        </row>
        <row r="910">
          <cell r="A910">
            <v>1842</v>
          </cell>
          <cell r="B910" t="str">
            <v>OŠ Primorski Dolac</v>
          </cell>
        </row>
        <row r="911">
          <cell r="A911">
            <v>1558</v>
          </cell>
          <cell r="B911" t="str">
            <v>OŠ Primošten</v>
          </cell>
        </row>
        <row r="912">
          <cell r="A912">
            <v>1286</v>
          </cell>
          <cell r="B912" t="str">
            <v>OŠ Privlaka</v>
          </cell>
        </row>
        <row r="913">
          <cell r="A913">
            <v>1743</v>
          </cell>
          <cell r="B913" t="str">
            <v>OŠ Prof. Filipa Lukasa</v>
          </cell>
        </row>
        <row r="914">
          <cell r="A914">
            <v>607</v>
          </cell>
          <cell r="B914" t="str">
            <v>OŠ Prof. Franje Viktora Šignjara</v>
          </cell>
        </row>
        <row r="915">
          <cell r="A915">
            <v>1791</v>
          </cell>
          <cell r="B915" t="str">
            <v>OŠ Pučišća</v>
          </cell>
        </row>
        <row r="916">
          <cell r="A916">
            <v>1773</v>
          </cell>
          <cell r="B916" t="str">
            <v>OŠ Pujanki</v>
          </cell>
        </row>
        <row r="917">
          <cell r="A917">
            <v>103</v>
          </cell>
          <cell r="B917" t="str">
            <v>OŠ Pušća</v>
          </cell>
        </row>
        <row r="918">
          <cell r="A918">
            <v>263</v>
          </cell>
          <cell r="B918" t="str">
            <v>OŠ Rajić</v>
          </cell>
        </row>
        <row r="919">
          <cell r="A919">
            <v>2277</v>
          </cell>
          <cell r="B919" t="str">
            <v>OŠ Rapska</v>
          </cell>
        </row>
        <row r="920">
          <cell r="A920">
            <v>1768</v>
          </cell>
          <cell r="B920" t="str">
            <v>OŠ Ravne njive</v>
          </cell>
        </row>
        <row r="921">
          <cell r="A921">
            <v>350</v>
          </cell>
          <cell r="B921" t="str">
            <v>OŠ Rečica</v>
          </cell>
        </row>
        <row r="922">
          <cell r="A922">
            <v>2883</v>
          </cell>
          <cell r="B922" t="str">
            <v>OŠ Remete</v>
          </cell>
        </row>
        <row r="923">
          <cell r="A923">
            <v>1383</v>
          </cell>
          <cell r="B923" t="str">
            <v>OŠ Retfala</v>
          </cell>
        </row>
        <row r="924">
          <cell r="A924">
            <v>2209</v>
          </cell>
          <cell r="B924" t="str">
            <v>OŠ Retkovec</v>
          </cell>
        </row>
        <row r="925">
          <cell r="A925">
            <v>758</v>
          </cell>
          <cell r="B925" t="str">
            <v>OŠ Rikard Katalinić Jeretov</v>
          </cell>
        </row>
        <row r="926">
          <cell r="A926">
            <v>2016</v>
          </cell>
          <cell r="B926" t="str">
            <v>OŠ Rivarela</v>
          </cell>
        </row>
        <row r="927">
          <cell r="A927">
            <v>1560</v>
          </cell>
          <cell r="B927" t="str">
            <v>OŠ Rogoznica</v>
          </cell>
        </row>
        <row r="928">
          <cell r="A928">
            <v>722</v>
          </cell>
          <cell r="B928" t="str">
            <v>OŠ Rovišće</v>
          </cell>
        </row>
        <row r="929">
          <cell r="A929">
            <v>32</v>
          </cell>
          <cell r="B929" t="str">
            <v>OŠ Rude</v>
          </cell>
        </row>
        <row r="930">
          <cell r="A930">
            <v>2266</v>
          </cell>
          <cell r="B930" t="str">
            <v>OŠ Rudeš</v>
          </cell>
        </row>
        <row r="931">
          <cell r="A931">
            <v>825</v>
          </cell>
          <cell r="B931" t="str">
            <v>OŠ Rudolfa Strohala</v>
          </cell>
        </row>
        <row r="932">
          <cell r="A932">
            <v>97</v>
          </cell>
          <cell r="B932" t="str">
            <v>OŠ Rugvica</v>
          </cell>
        </row>
        <row r="933">
          <cell r="A933">
            <v>1833</v>
          </cell>
          <cell r="B933" t="str">
            <v>OŠ Runović</v>
          </cell>
        </row>
        <row r="934">
          <cell r="A934">
            <v>23</v>
          </cell>
          <cell r="B934" t="str">
            <v>OŠ Samobor</v>
          </cell>
        </row>
        <row r="935">
          <cell r="A935">
            <v>779</v>
          </cell>
          <cell r="B935" t="str">
            <v>OŠ San Nicolo - Rijeka</v>
          </cell>
        </row>
        <row r="936">
          <cell r="A936">
            <v>4041</v>
          </cell>
          <cell r="B936" t="str">
            <v>OŠ Satnica Đakovačka</v>
          </cell>
        </row>
        <row r="937">
          <cell r="A937">
            <v>2282</v>
          </cell>
          <cell r="B937" t="str">
            <v>OŠ Savski Gaj</v>
          </cell>
        </row>
        <row r="938">
          <cell r="A938">
            <v>287</v>
          </cell>
          <cell r="B938" t="str">
            <v>OŠ Sela</v>
          </cell>
        </row>
        <row r="939">
          <cell r="A939">
            <v>1795</v>
          </cell>
          <cell r="B939" t="str">
            <v>OŠ Selca</v>
          </cell>
        </row>
        <row r="940">
          <cell r="A940">
            <v>2175</v>
          </cell>
          <cell r="B940" t="str">
            <v>OŠ Selnica</v>
          </cell>
        </row>
        <row r="941">
          <cell r="A941">
            <v>2317</v>
          </cell>
          <cell r="B941" t="str">
            <v>OŠ Sesvete</v>
          </cell>
        </row>
        <row r="942">
          <cell r="A942">
            <v>2904</v>
          </cell>
          <cell r="B942" t="str">
            <v>OŠ Sesvetska Sela</v>
          </cell>
        </row>
        <row r="943">
          <cell r="A943">
            <v>2343</v>
          </cell>
          <cell r="B943" t="str">
            <v>OŠ Sesvetska Sopnica</v>
          </cell>
        </row>
        <row r="944">
          <cell r="A944">
            <v>2318</v>
          </cell>
          <cell r="B944" t="str">
            <v>OŠ Sesvetski Kraljevec</v>
          </cell>
        </row>
        <row r="945">
          <cell r="A945">
            <v>209</v>
          </cell>
          <cell r="B945" t="str">
            <v>OŠ Side Košutić Radoboj</v>
          </cell>
        </row>
        <row r="946">
          <cell r="A946">
            <v>589</v>
          </cell>
          <cell r="B946" t="str">
            <v>OŠ Sidonije Rubido Erdody</v>
          </cell>
        </row>
        <row r="947">
          <cell r="A947">
            <v>1150</v>
          </cell>
          <cell r="B947" t="str">
            <v>OŠ Sikirevci</v>
          </cell>
        </row>
        <row r="948">
          <cell r="A948">
            <v>1823</v>
          </cell>
          <cell r="B948" t="str">
            <v>OŠ Silvija Strahimira Kranjčevića - Lovreć</v>
          </cell>
        </row>
        <row r="949">
          <cell r="A949">
            <v>902</v>
          </cell>
          <cell r="B949" t="str">
            <v>OŠ Silvija Strahimira Kranjčevića - Senj</v>
          </cell>
        </row>
        <row r="950">
          <cell r="A950">
            <v>2236</v>
          </cell>
          <cell r="B950" t="str">
            <v>OŠ Silvija Strahimira Kranjčevića - Zagreb</v>
          </cell>
        </row>
        <row r="951">
          <cell r="A951">
            <v>1487</v>
          </cell>
          <cell r="B951" t="str">
            <v>OŠ Silvije Strahimira Kranjčevića - Levanjska Varoš</v>
          </cell>
        </row>
        <row r="952">
          <cell r="A952">
            <v>1605</v>
          </cell>
          <cell r="B952" t="str">
            <v>OŠ Siniše Glavaševića</v>
          </cell>
        </row>
        <row r="953">
          <cell r="A953">
            <v>701</v>
          </cell>
          <cell r="B953" t="str">
            <v>OŠ Sirač</v>
          </cell>
        </row>
        <row r="954">
          <cell r="A954">
            <v>434</v>
          </cell>
          <cell r="B954" t="str">
            <v>OŠ Skakavac</v>
          </cell>
        </row>
        <row r="955">
          <cell r="A955">
            <v>1756</v>
          </cell>
          <cell r="B955" t="str">
            <v>OŠ Skalice</v>
          </cell>
        </row>
        <row r="956">
          <cell r="A956">
            <v>865</v>
          </cell>
          <cell r="B956" t="str">
            <v>OŠ Skrad</v>
          </cell>
        </row>
        <row r="957">
          <cell r="A957">
            <v>1561</v>
          </cell>
          <cell r="B957" t="str">
            <v>OŠ Skradin</v>
          </cell>
        </row>
        <row r="958">
          <cell r="A958">
            <v>1657</v>
          </cell>
          <cell r="B958" t="str">
            <v>OŠ Slakovci</v>
          </cell>
        </row>
        <row r="959">
          <cell r="A959">
            <v>2123</v>
          </cell>
          <cell r="B959" t="str">
            <v>OŠ Slano</v>
          </cell>
        </row>
        <row r="960">
          <cell r="A960">
            <v>1783</v>
          </cell>
          <cell r="B960" t="str">
            <v>OŠ Slatine</v>
          </cell>
        </row>
        <row r="961">
          <cell r="A961">
            <v>383</v>
          </cell>
          <cell r="B961" t="str">
            <v>OŠ Slava Raškaj</v>
          </cell>
        </row>
        <row r="962">
          <cell r="A962">
            <v>719</v>
          </cell>
          <cell r="B962" t="str">
            <v>OŠ Slavka Kolara - Hercegovac</v>
          </cell>
        </row>
        <row r="963">
          <cell r="A963">
            <v>54</v>
          </cell>
          <cell r="B963" t="str">
            <v>OŠ Slavka Kolara - Kravarsko</v>
          </cell>
        </row>
        <row r="964">
          <cell r="A964">
            <v>393</v>
          </cell>
          <cell r="B964" t="str">
            <v>OŠ Slunj</v>
          </cell>
        </row>
        <row r="965">
          <cell r="A965">
            <v>1237</v>
          </cell>
          <cell r="B965" t="str">
            <v>OŠ Smiljevac</v>
          </cell>
        </row>
        <row r="966">
          <cell r="A966">
            <v>2121</v>
          </cell>
          <cell r="B966" t="str">
            <v>OŠ Smokvica</v>
          </cell>
        </row>
        <row r="967">
          <cell r="A967">
            <v>579</v>
          </cell>
          <cell r="B967" t="str">
            <v>OŠ Sokolovac</v>
          </cell>
        </row>
        <row r="968">
          <cell r="A968">
            <v>1758</v>
          </cell>
          <cell r="B968" t="str">
            <v>OŠ Spinut</v>
          </cell>
        </row>
        <row r="969">
          <cell r="A969">
            <v>1767</v>
          </cell>
          <cell r="B969" t="str">
            <v>OŠ Split 3</v>
          </cell>
        </row>
        <row r="970">
          <cell r="A970">
            <v>488</v>
          </cell>
          <cell r="B970" t="str">
            <v>OŠ Sračinec</v>
          </cell>
        </row>
        <row r="971">
          <cell r="A971">
            <v>796</v>
          </cell>
          <cell r="B971" t="str">
            <v>OŠ Srdoči</v>
          </cell>
        </row>
        <row r="972">
          <cell r="A972">
            <v>1777</v>
          </cell>
          <cell r="B972" t="str">
            <v>OŠ Srinjine</v>
          </cell>
        </row>
        <row r="973">
          <cell r="A973">
            <v>1224</v>
          </cell>
          <cell r="B973" t="str">
            <v>OŠ Stanovi</v>
          </cell>
        </row>
        <row r="974">
          <cell r="A974">
            <v>1654</v>
          </cell>
          <cell r="B974" t="str">
            <v>OŠ Stari Jankovci</v>
          </cell>
        </row>
        <row r="975">
          <cell r="A975">
            <v>1274</v>
          </cell>
          <cell r="B975" t="str">
            <v>OŠ Starigrad</v>
          </cell>
        </row>
        <row r="976">
          <cell r="A976">
            <v>2246</v>
          </cell>
          <cell r="B976" t="str">
            <v>OŠ Stenjevec</v>
          </cell>
        </row>
        <row r="977">
          <cell r="A977">
            <v>98</v>
          </cell>
          <cell r="B977" t="str">
            <v>OŠ Stjepan Radić - Božjakovina</v>
          </cell>
        </row>
        <row r="978">
          <cell r="A978">
            <v>1678</v>
          </cell>
          <cell r="B978" t="str">
            <v>OŠ Stjepan Radić - Imotski</v>
          </cell>
        </row>
        <row r="979">
          <cell r="A979">
            <v>1164</v>
          </cell>
          <cell r="B979" t="str">
            <v>OŠ Stjepan Radić - Oprisavci</v>
          </cell>
        </row>
        <row r="980">
          <cell r="A980">
            <v>1713</v>
          </cell>
          <cell r="B980" t="str">
            <v>OŠ Stjepan Radić - Tijarica</v>
          </cell>
        </row>
        <row r="981">
          <cell r="A981">
            <v>1648</v>
          </cell>
          <cell r="B981" t="str">
            <v>OŠ Stjepana Antolovića</v>
          </cell>
        </row>
        <row r="982">
          <cell r="A982">
            <v>3</v>
          </cell>
          <cell r="B982" t="str">
            <v>OŠ Stjepana Basaričeka</v>
          </cell>
        </row>
        <row r="983">
          <cell r="A983">
            <v>2300</v>
          </cell>
          <cell r="B983" t="str">
            <v>OŠ Stjepana Bencekovića</v>
          </cell>
        </row>
        <row r="984">
          <cell r="A984">
            <v>1658</v>
          </cell>
          <cell r="B984" t="str">
            <v>OŠ Stjepana Cvrkovića</v>
          </cell>
        </row>
        <row r="985">
          <cell r="A985">
            <v>1689</v>
          </cell>
          <cell r="B985" t="str">
            <v>OŠ Stjepana Ivičevića</v>
          </cell>
        </row>
        <row r="986">
          <cell r="A986">
            <v>252</v>
          </cell>
          <cell r="B986" t="str">
            <v>OŠ Stjepana Kefelje</v>
          </cell>
        </row>
        <row r="987">
          <cell r="A987">
            <v>1254</v>
          </cell>
          <cell r="B987" t="str">
            <v>OŠ Stjepana Radića - Bibinje</v>
          </cell>
        </row>
        <row r="988">
          <cell r="A988">
            <v>162</v>
          </cell>
          <cell r="B988" t="str">
            <v>OŠ Stjepana Radića - Brestovec Orehovički</v>
          </cell>
        </row>
        <row r="989">
          <cell r="A989">
            <v>1041</v>
          </cell>
          <cell r="B989" t="str">
            <v>OŠ Stjepana Radića - Čaglin</v>
          </cell>
        </row>
        <row r="990">
          <cell r="A990">
            <v>2071</v>
          </cell>
          <cell r="B990" t="str">
            <v>OŠ Stjepana Radića - Metković</v>
          </cell>
        </row>
        <row r="991">
          <cell r="A991">
            <v>1780</v>
          </cell>
          <cell r="B991" t="str">
            <v>OŠ Stobreč</v>
          </cell>
        </row>
        <row r="992">
          <cell r="A992">
            <v>1965</v>
          </cell>
          <cell r="B992" t="str">
            <v>OŠ Stoja</v>
          </cell>
        </row>
        <row r="993">
          <cell r="A993">
            <v>2097</v>
          </cell>
          <cell r="B993" t="str">
            <v>OŠ Ston</v>
          </cell>
        </row>
        <row r="994">
          <cell r="A994">
            <v>2186</v>
          </cell>
          <cell r="B994" t="str">
            <v>OŠ Strahoninec</v>
          </cell>
        </row>
        <row r="995">
          <cell r="A995">
            <v>1789</v>
          </cell>
          <cell r="B995" t="str">
            <v>OŠ Strožanac</v>
          </cell>
        </row>
        <row r="996">
          <cell r="A996">
            <v>3057</v>
          </cell>
          <cell r="B996" t="str">
            <v>OŠ Stubičke Toplice</v>
          </cell>
        </row>
        <row r="997">
          <cell r="A997">
            <v>1826</v>
          </cell>
          <cell r="B997" t="str">
            <v>OŠ Studenci</v>
          </cell>
        </row>
        <row r="998">
          <cell r="A998">
            <v>1769</v>
          </cell>
          <cell r="B998" t="str">
            <v>OŠ Sućidar</v>
          </cell>
        </row>
        <row r="999">
          <cell r="A999">
            <v>998</v>
          </cell>
          <cell r="B999" t="str">
            <v>OŠ Suhopolje</v>
          </cell>
        </row>
        <row r="1000">
          <cell r="A1000">
            <v>1255</v>
          </cell>
          <cell r="B1000" t="str">
            <v>OŠ Sukošan</v>
          </cell>
        </row>
        <row r="1001">
          <cell r="A1001">
            <v>329</v>
          </cell>
          <cell r="B1001" t="str">
            <v>OŠ Sunja</v>
          </cell>
        </row>
        <row r="1002">
          <cell r="A1002">
            <v>1876</v>
          </cell>
          <cell r="B1002" t="str">
            <v>OŠ Supetar</v>
          </cell>
        </row>
        <row r="1003">
          <cell r="A1003">
            <v>1304</v>
          </cell>
          <cell r="B1003" t="str">
            <v>OŠ Sv. Filip i Jakov</v>
          </cell>
        </row>
        <row r="1004">
          <cell r="A1004">
            <v>2298</v>
          </cell>
          <cell r="B1004" t="str">
            <v>OŠ Sveta Klara</v>
          </cell>
        </row>
        <row r="1005">
          <cell r="A1005">
            <v>2187</v>
          </cell>
          <cell r="B1005" t="str">
            <v>OŠ Sveta Marija</v>
          </cell>
        </row>
        <row r="1006">
          <cell r="A1006">
            <v>105</v>
          </cell>
          <cell r="B1006" t="str">
            <v>OŠ Sveta Nedelja</v>
          </cell>
        </row>
        <row r="1007">
          <cell r="A1007">
            <v>1362</v>
          </cell>
          <cell r="B1007" t="str">
            <v>OŠ Svete Ane u Osijeku</v>
          </cell>
        </row>
        <row r="1008">
          <cell r="A1008">
            <v>504</v>
          </cell>
          <cell r="B1008" t="str">
            <v>OŠ Sveti Đurđ</v>
          </cell>
        </row>
        <row r="1009">
          <cell r="A1009">
            <v>212</v>
          </cell>
          <cell r="B1009" t="str">
            <v>OŠ Sveti Križ Začretje</v>
          </cell>
        </row>
        <row r="1010">
          <cell r="A1010">
            <v>2174</v>
          </cell>
          <cell r="B1010" t="str">
            <v>OŠ Sveti Martin na Muri</v>
          </cell>
        </row>
        <row r="1011">
          <cell r="A1011">
            <v>829</v>
          </cell>
          <cell r="B1011" t="str">
            <v>OŠ Sveti Matej</v>
          </cell>
        </row>
        <row r="1012">
          <cell r="A1012">
            <v>584</v>
          </cell>
          <cell r="B1012" t="str">
            <v>OŠ Sveti Petar Orehovec</v>
          </cell>
        </row>
        <row r="1013">
          <cell r="A1013">
            <v>2021</v>
          </cell>
          <cell r="B1013" t="str">
            <v xml:space="preserve">OŠ Svetvinčenat </v>
          </cell>
        </row>
        <row r="1014">
          <cell r="A1014">
            <v>508</v>
          </cell>
          <cell r="B1014" t="str">
            <v>OŠ Svibovec</v>
          </cell>
        </row>
        <row r="1015">
          <cell r="A1015">
            <v>61</v>
          </cell>
          <cell r="B1015" t="str">
            <v>OŠ Ščitarjevo</v>
          </cell>
        </row>
        <row r="1016">
          <cell r="A1016">
            <v>1322</v>
          </cell>
          <cell r="B1016" t="str">
            <v>OŠ Šećerana</v>
          </cell>
        </row>
        <row r="1017">
          <cell r="A1017">
            <v>484</v>
          </cell>
          <cell r="B1017" t="str">
            <v>OŠ Šemovec</v>
          </cell>
        </row>
        <row r="1018">
          <cell r="A1018">
            <v>2195</v>
          </cell>
          <cell r="B1018" t="str">
            <v>OŠ Šestine</v>
          </cell>
        </row>
        <row r="1019">
          <cell r="A1019">
            <v>1961</v>
          </cell>
          <cell r="B1019" t="str">
            <v>OŠ Šijana - Pula</v>
          </cell>
        </row>
        <row r="1020">
          <cell r="A1020">
            <v>1236</v>
          </cell>
          <cell r="B1020" t="str">
            <v>OŠ Šime Budinića - Zadar</v>
          </cell>
        </row>
        <row r="1021">
          <cell r="A1021">
            <v>1233</v>
          </cell>
          <cell r="B1021" t="str">
            <v>OŠ Šimuna Kožičića Benje</v>
          </cell>
        </row>
        <row r="1022">
          <cell r="A1022">
            <v>790</v>
          </cell>
          <cell r="B1022" t="str">
            <v>OŠ Škurinje - Rijeka</v>
          </cell>
        </row>
        <row r="1023">
          <cell r="A1023">
            <v>2908</v>
          </cell>
          <cell r="B1023" t="str">
            <v>OŠ Špansko Oranice</v>
          </cell>
        </row>
        <row r="1024">
          <cell r="A1024">
            <v>711</v>
          </cell>
          <cell r="B1024" t="str">
            <v>OŠ Štefanje</v>
          </cell>
        </row>
        <row r="1025">
          <cell r="A1025">
            <v>2177</v>
          </cell>
          <cell r="B1025" t="str">
            <v>OŠ Štrigova</v>
          </cell>
        </row>
        <row r="1026">
          <cell r="A1026">
            <v>352</v>
          </cell>
          <cell r="B1026" t="str">
            <v>OŠ Švarča</v>
          </cell>
        </row>
        <row r="1027">
          <cell r="A1027">
            <v>1958</v>
          </cell>
          <cell r="B1027" t="str">
            <v xml:space="preserve">OŠ Tar - Vabriga </v>
          </cell>
        </row>
        <row r="1028">
          <cell r="A1028">
            <v>1376</v>
          </cell>
          <cell r="B1028" t="str">
            <v>OŠ Tenja</v>
          </cell>
        </row>
        <row r="1029">
          <cell r="A1029">
            <v>1811</v>
          </cell>
          <cell r="B1029" t="str">
            <v>OŠ Tin Ujević - Krivodol</v>
          </cell>
        </row>
        <row r="1030">
          <cell r="A1030">
            <v>1375</v>
          </cell>
          <cell r="B1030" t="str">
            <v>OŠ Tin Ujević - Osijek</v>
          </cell>
        </row>
        <row r="1031">
          <cell r="A1031">
            <v>1546</v>
          </cell>
          <cell r="B1031" t="str">
            <v>OŠ Tina Ujevića - Šibenik</v>
          </cell>
        </row>
        <row r="1032">
          <cell r="A1032">
            <v>2276</v>
          </cell>
          <cell r="B1032" t="str">
            <v>OŠ Tina Ujevića - Zagreb</v>
          </cell>
        </row>
        <row r="1033">
          <cell r="A1033">
            <v>2252</v>
          </cell>
          <cell r="B1033" t="str">
            <v>OŠ Tituša Brezovačkog</v>
          </cell>
        </row>
        <row r="1034">
          <cell r="A1034">
            <v>2152</v>
          </cell>
          <cell r="B1034" t="str">
            <v>OŠ Tomaša Goričanca - Mala Subotica</v>
          </cell>
        </row>
        <row r="1035">
          <cell r="A1035">
            <v>1971</v>
          </cell>
          <cell r="B1035" t="str">
            <v>OŠ Tone Peruška - Pula</v>
          </cell>
        </row>
        <row r="1036">
          <cell r="A1036">
            <v>2888</v>
          </cell>
          <cell r="B1036" t="str">
            <v>OŠ Tordinci</v>
          </cell>
        </row>
        <row r="1037">
          <cell r="A1037">
            <v>1886</v>
          </cell>
          <cell r="B1037" t="str">
            <v>OŠ Trilj</v>
          </cell>
        </row>
        <row r="1038">
          <cell r="A1038">
            <v>483</v>
          </cell>
          <cell r="B1038" t="str">
            <v>OŠ Trnovec</v>
          </cell>
        </row>
        <row r="1039">
          <cell r="A1039">
            <v>728</v>
          </cell>
          <cell r="B1039" t="str">
            <v>OŠ Trnovitica</v>
          </cell>
        </row>
        <row r="1040">
          <cell r="A1040">
            <v>663</v>
          </cell>
          <cell r="B1040" t="str">
            <v>OŠ Trnovitički Popovac</v>
          </cell>
        </row>
        <row r="1041">
          <cell r="A1041">
            <v>2297</v>
          </cell>
          <cell r="B1041" t="str">
            <v>OŠ Trnsko</v>
          </cell>
        </row>
        <row r="1042">
          <cell r="A1042">
            <v>2281</v>
          </cell>
          <cell r="B1042" t="str">
            <v>OŠ Trnjanska</v>
          </cell>
        </row>
        <row r="1043">
          <cell r="A1043">
            <v>2128</v>
          </cell>
          <cell r="B1043" t="str">
            <v>OŠ Trpanj</v>
          </cell>
        </row>
        <row r="1044">
          <cell r="A1044">
            <v>1665</v>
          </cell>
          <cell r="B1044" t="str">
            <v>OŠ Trpinja</v>
          </cell>
        </row>
        <row r="1045">
          <cell r="A1045">
            <v>791</v>
          </cell>
          <cell r="B1045" t="str">
            <v>OŠ Trsat</v>
          </cell>
        </row>
        <row r="1046">
          <cell r="A1046">
            <v>1763</v>
          </cell>
          <cell r="B1046" t="str">
            <v>OŠ Trstenik</v>
          </cell>
        </row>
        <row r="1047">
          <cell r="A1047">
            <v>1690</v>
          </cell>
          <cell r="B1047" t="str">
            <v>OŠ Tučepi</v>
          </cell>
        </row>
        <row r="1048">
          <cell r="A1048">
            <v>358</v>
          </cell>
          <cell r="B1048" t="str">
            <v>OŠ Turanj</v>
          </cell>
        </row>
        <row r="1049">
          <cell r="A1049">
            <v>792</v>
          </cell>
          <cell r="B1049" t="str">
            <v>OŠ Turnić</v>
          </cell>
        </row>
        <row r="1050">
          <cell r="A1050">
            <v>516</v>
          </cell>
          <cell r="B1050" t="str">
            <v>OŠ Tužno</v>
          </cell>
        </row>
        <row r="1051">
          <cell r="A1051">
            <v>704</v>
          </cell>
          <cell r="B1051" t="str">
            <v>OŠ u Đulovcu</v>
          </cell>
        </row>
        <row r="1052">
          <cell r="A1052">
            <v>1288</v>
          </cell>
          <cell r="B1052" t="str">
            <v>OŠ Valentin Klarin - Preko</v>
          </cell>
        </row>
        <row r="1053">
          <cell r="A1053">
            <v>1928</v>
          </cell>
          <cell r="B1053" t="str">
            <v>OŠ Vazmoslav Gržalja</v>
          </cell>
        </row>
        <row r="1054">
          <cell r="A1054">
            <v>2302</v>
          </cell>
          <cell r="B1054" t="str">
            <v>OŠ Većeslava Holjevca</v>
          </cell>
        </row>
        <row r="1055">
          <cell r="A1055">
            <v>2120</v>
          </cell>
          <cell r="B1055" t="str">
            <v>OŠ Vela Luka</v>
          </cell>
        </row>
        <row r="1056">
          <cell r="A1056">
            <v>1978</v>
          </cell>
          <cell r="B1056" t="str">
            <v>OŠ Veli Vrh - Pula</v>
          </cell>
        </row>
        <row r="1057">
          <cell r="A1057">
            <v>52</v>
          </cell>
          <cell r="B1057" t="str">
            <v>OŠ Velika Mlaka</v>
          </cell>
        </row>
        <row r="1058">
          <cell r="A1058">
            <v>685</v>
          </cell>
          <cell r="B1058" t="str">
            <v>OŠ Velika Pisanica</v>
          </cell>
        </row>
        <row r="1059">
          <cell r="A1059">
            <v>505</v>
          </cell>
          <cell r="B1059" t="str">
            <v>OŠ Veliki Bukovec</v>
          </cell>
        </row>
        <row r="1060">
          <cell r="A1060">
            <v>217</v>
          </cell>
          <cell r="B1060" t="str">
            <v>OŠ Veliko Trgovišće</v>
          </cell>
        </row>
        <row r="1061">
          <cell r="A1061">
            <v>674</v>
          </cell>
          <cell r="B1061" t="str">
            <v>OŠ Veliko Trojstvo</v>
          </cell>
        </row>
        <row r="1062">
          <cell r="A1062">
            <v>1977</v>
          </cell>
          <cell r="B1062" t="str">
            <v>OŠ Veruda - Pula</v>
          </cell>
        </row>
        <row r="1063">
          <cell r="A1063">
            <v>793</v>
          </cell>
          <cell r="B1063" t="str">
            <v>OŠ Vežica</v>
          </cell>
        </row>
        <row r="1064">
          <cell r="A1064">
            <v>1549</v>
          </cell>
          <cell r="B1064" t="str">
            <v>OŠ Vidici</v>
          </cell>
        </row>
        <row r="1065">
          <cell r="A1065">
            <v>1973</v>
          </cell>
          <cell r="B1065" t="str">
            <v>OŠ Vidikovac</v>
          </cell>
        </row>
        <row r="1066">
          <cell r="A1066">
            <v>476</v>
          </cell>
          <cell r="B1066" t="str">
            <v>OŠ Vidovec</v>
          </cell>
        </row>
        <row r="1067">
          <cell r="A1067">
            <v>1369</v>
          </cell>
          <cell r="B1067" t="str">
            <v>OŠ Vijenac</v>
          </cell>
        </row>
        <row r="1068">
          <cell r="A1068">
            <v>1131</v>
          </cell>
          <cell r="B1068" t="str">
            <v>OŠ Viktor Car Emin - Donji Andrijevci</v>
          </cell>
        </row>
        <row r="1069">
          <cell r="A1069">
            <v>836</v>
          </cell>
          <cell r="B1069" t="str">
            <v>OŠ Viktora Cara Emina - Lovran</v>
          </cell>
        </row>
        <row r="1070">
          <cell r="A1070">
            <v>179</v>
          </cell>
          <cell r="B1070" t="str">
            <v>OŠ Viktora Kovačića</v>
          </cell>
        </row>
        <row r="1071">
          <cell r="A1071">
            <v>282</v>
          </cell>
          <cell r="B1071" t="str">
            <v>OŠ Viktorovac</v>
          </cell>
        </row>
        <row r="1072">
          <cell r="A1072">
            <v>1052</v>
          </cell>
          <cell r="B1072" t="str">
            <v>OŠ Vilima Korajca</v>
          </cell>
        </row>
        <row r="1073">
          <cell r="A1073">
            <v>485</v>
          </cell>
          <cell r="B1073" t="str">
            <v>OŠ Vinica</v>
          </cell>
        </row>
        <row r="1074">
          <cell r="A1074">
            <v>1720</v>
          </cell>
          <cell r="B1074" t="str">
            <v>OŠ Vis</v>
          </cell>
        </row>
        <row r="1075">
          <cell r="A1075">
            <v>1778</v>
          </cell>
          <cell r="B1075" t="str">
            <v>OŠ Visoka - Split</v>
          </cell>
        </row>
        <row r="1076">
          <cell r="A1076">
            <v>515</v>
          </cell>
          <cell r="B1076" t="str">
            <v>OŠ Visoko - Visoko</v>
          </cell>
        </row>
        <row r="1077">
          <cell r="A1077">
            <v>1381</v>
          </cell>
          <cell r="B1077" t="str">
            <v>OŠ Višnjevac</v>
          </cell>
        </row>
        <row r="1078">
          <cell r="A1078">
            <v>2014</v>
          </cell>
          <cell r="B1078" t="str">
            <v>OŠ Vitomir Širola - Pajo</v>
          </cell>
        </row>
        <row r="1079">
          <cell r="A1079">
            <v>1136</v>
          </cell>
          <cell r="B1079" t="str">
            <v>OŠ Vjekoslav Klaić</v>
          </cell>
        </row>
        <row r="1080">
          <cell r="A1080">
            <v>1566</v>
          </cell>
          <cell r="B1080" t="str">
            <v>OŠ Vjekoslava Kaleba</v>
          </cell>
        </row>
        <row r="1081">
          <cell r="A1081">
            <v>1748</v>
          </cell>
          <cell r="B1081" t="str">
            <v>OŠ Vjekoslava Paraća</v>
          </cell>
        </row>
        <row r="1082">
          <cell r="A1082">
            <v>2218</v>
          </cell>
          <cell r="B1082" t="str">
            <v>OŠ Vjenceslava Novaka</v>
          </cell>
        </row>
        <row r="1083">
          <cell r="A1083">
            <v>4056</v>
          </cell>
          <cell r="B1083" t="str">
            <v>OŠ Vladimir Deščak</v>
          </cell>
        </row>
        <row r="1084">
          <cell r="A1084">
            <v>780</v>
          </cell>
          <cell r="B1084" t="str">
            <v>OŠ Vladimir Gortan - Rijeka</v>
          </cell>
        </row>
        <row r="1085">
          <cell r="A1085">
            <v>1195</v>
          </cell>
          <cell r="B1085" t="str">
            <v>OŠ Vladimir Nazor - Adžamovci</v>
          </cell>
        </row>
        <row r="1086">
          <cell r="A1086">
            <v>164</v>
          </cell>
          <cell r="B1086" t="str">
            <v>OŠ Vladimir Nazor - Budinščina</v>
          </cell>
        </row>
        <row r="1087">
          <cell r="A1087">
            <v>1445</v>
          </cell>
          <cell r="B1087" t="str">
            <v>OŠ Vladimir Nazor - Čepin</v>
          </cell>
        </row>
        <row r="1088">
          <cell r="A1088">
            <v>340</v>
          </cell>
          <cell r="B1088" t="str">
            <v>OŠ Vladimir Nazor - Duga Resa</v>
          </cell>
        </row>
        <row r="1089">
          <cell r="A1089">
            <v>1339</v>
          </cell>
          <cell r="B1089" t="str">
            <v>OŠ Vladimir Nazor - Đakovo</v>
          </cell>
        </row>
        <row r="1090">
          <cell r="A1090">
            <v>1647</v>
          </cell>
          <cell r="B1090" t="str">
            <v>OŠ Vladimir Nazor - Komletinci</v>
          </cell>
        </row>
        <row r="1091">
          <cell r="A1091">
            <v>546</v>
          </cell>
          <cell r="B1091" t="str">
            <v>OŠ Vladimir Nazor - Križevci</v>
          </cell>
        </row>
        <row r="1092">
          <cell r="A1092">
            <v>1297</v>
          </cell>
          <cell r="B1092" t="str">
            <v>OŠ Vladimir Nazor - Neviđane</v>
          </cell>
        </row>
        <row r="1093">
          <cell r="A1093">
            <v>113</v>
          </cell>
          <cell r="B1093" t="str">
            <v>OŠ Vladimir Nazor - Pisarovina</v>
          </cell>
        </row>
        <row r="1094">
          <cell r="A1094">
            <v>2078</v>
          </cell>
          <cell r="B1094" t="str">
            <v>OŠ Vladimir Nazor - Ploče</v>
          </cell>
        </row>
        <row r="1095">
          <cell r="A1095">
            <v>1110</v>
          </cell>
          <cell r="B1095" t="str">
            <v>OŠ Vladimir Nazor - Slavonski Brod</v>
          </cell>
        </row>
        <row r="1096">
          <cell r="A1096">
            <v>481</v>
          </cell>
          <cell r="B1096" t="str">
            <v>OŠ Vladimir Nazor - Sveti Ilija</v>
          </cell>
        </row>
        <row r="1097">
          <cell r="A1097">
            <v>334</v>
          </cell>
          <cell r="B1097" t="str">
            <v>OŠ Vladimir Nazor - Topusko</v>
          </cell>
        </row>
        <row r="1098">
          <cell r="A1098">
            <v>1082</v>
          </cell>
          <cell r="B1098" t="str">
            <v>OŠ Vladimir Nazor - Trenkovo</v>
          </cell>
        </row>
        <row r="1099">
          <cell r="A1099">
            <v>961</v>
          </cell>
          <cell r="B1099" t="str">
            <v>OŠ Vladimir Nazor - Virovitica</v>
          </cell>
        </row>
        <row r="1100">
          <cell r="A1100">
            <v>1365</v>
          </cell>
          <cell r="B1100" t="str">
            <v>OŠ Vladimira Becića - Osijek</v>
          </cell>
        </row>
        <row r="1101">
          <cell r="A1101">
            <v>2043</v>
          </cell>
          <cell r="B1101" t="str">
            <v>OŠ Vladimira Gortana - Žminj</v>
          </cell>
        </row>
        <row r="1102">
          <cell r="A1102">
            <v>730</v>
          </cell>
          <cell r="B1102" t="str">
            <v>OŠ Vladimira Nazora - Crikvenica</v>
          </cell>
        </row>
        <row r="1103">
          <cell r="A1103">
            <v>638</v>
          </cell>
          <cell r="B1103" t="str">
            <v>OŠ Vladimira Nazora - Daruvar</v>
          </cell>
        </row>
        <row r="1104">
          <cell r="A1104">
            <v>1395</v>
          </cell>
          <cell r="B1104" t="str">
            <v>OŠ Vladimira Nazora - Feričanci</v>
          </cell>
        </row>
        <row r="1105">
          <cell r="A1105">
            <v>2006</v>
          </cell>
          <cell r="B1105" t="str">
            <v>OŠ Vladimira Nazora - Krnica</v>
          </cell>
        </row>
        <row r="1106">
          <cell r="A1106">
            <v>990</v>
          </cell>
          <cell r="B1106" t="str">
            <v>OŠ Vladimira Nazora - Nova Bukovica</v>
          </cell>
        </row>
        <row r="1107">
          <cell r="A1107">
            <v>1942</v>
          </cell>
          <cell r="B1107" t="str">
            <v>OŠ Vladimira Nazora - Pazin</v>
          </cell>
        </row>
        <row r="1108">
          <cell r="A1108">
            <v>1794</v>
          </cell>
          <cell r="B1108" t="str">
            <v>OŠ Vladimira Nazora - Postira</v>
          </cell>
        </row>
        <row r="1109">
          <cell r="A1109">
            <v>1998</v>
          </cell>
          <cell r="B1109" t="str">
            <v>OŠ Vladimira Nazora - Potpićan</v>
          </cell>
        </row>
        <row r="1110">
          <cell r="A1110">
            <v>2137</v>
          </cell>
          <cell r="B1110" t="str">
            <v>OŠ Vladimira Nazora - Pribislavec</v>
          </cell>
        </row>
        <row r="1111">
          <cell r="A1111">
            <v>1985</v>
          </cell>
          <cell r="B1111" t="str">
            <v>OŠ Vladimira Nazora - Rovinj</v>
          </cell>
        </row>
        <row r="1112">
          <cell r="A1112">
            <v>1260</v>
          </cell>
          <cell r="B1112" t="str">
            <v>OŠ Vladimira Nazora - Škabrnje</v>
          </cell>
        </row>
        <row r="1113">
          <cell r="A1113">
            <v>1579</v>
          </cell>
          <cell r="B1113" t="str">
            <v>OŠ Vladimira Nazora - Vinkovci</v>
          </cell>
        </row>
        <row r="1114">
          <cell r="A1114">
            <v>2041</v>
          </cell>
          <cell r="B1114" t="str">
            <v>OŠ Vladimira Nazora - Vrsar</v>
          </cell>
        </row>
        <row r="1115">
          <cell r="A1115">
            <v>2220</v>
          </cell>
          <cell r="B1115" t="str">
            <v>OŠ Vladimira Nazora - Zagreb</v>
          </cell>
        </row>
        <row r="1116">
          <cell r="A1116">
            <v>249</v>
          </cell>
          <cell r="B1116" t="str">
            <v>OŠ Vladimira Vidrića</v>
          </cell>
        </row>
        <row r="1117">
          <cell r="A1117">
            <v>995</v>
          </cell>
          <cell r="B1117" t="str">
            <v>OŠ Voćin</v>
          </cell>
        </row>
        <row r="1118">
          <cell r="A1118">
            <v>1571</v>
          </cell>
          <cell r="B1118" t="str">
            <v>OŠ Vodice</v>
          </cell>
        </row>
        <row r="1119">
          <cell r="A1119">
            <v>2036</v>
          </cell>
          <cell r="B1119" t="str">
            <v xml:space="preserve">OŠ Vodnjan </v>
          </cell>
        </row>
        <row r="1120">
          <cell r="A1120">
            <v>1659</v>
          </cell>
          <cell r="B1120" t="str">
            <v>OŠ Vođinci</v>
          </cell>
        </row>
        <row r="1121">
          <cell r="A1121">
            <v>396</v>
          </cell>
          <cell r="B1121" t="str">
            <v>OŠ Vojnić</v>
          </cell>
        </row>
        <row r="1122">
          <cell r="A1122">
            <v>2267</v>
          </cell>
          <cell r="B1122" t="str">
            <v>OŠ Voltino</v>
          </cell>
        </row>
        <row r="1123">
          <cell r="A1123">
            <v>1245</v>
          </cell>
          <cell r="B1123" t="str">
            <v>OŠ Voštarnica - Zadar</v>
          </cell>
        </row>
        <row r="1124">
          <cell r="A1124">
            <v>2271</v>
          </cell>
          <cell r="B1124" t="str">
            <v>OŠ Vrbani</v>
          </cell>
        </row>
        <row r="1125">
          <cell r="A1125">
            <v>1721</v>
          </cell>
          <cell r="B1125" t="str">
            <v>OŠ Vrgorac</v>
          </cell>
        </row>
        <row r="1126">
          <cell r="A1126">
            <v>1551</v>
          </cell>
          <cell r="B1126" t="str">
            <v>OŠ Vrpolje</v>
          </cell>
        </row>
        <row r="1127">
          <cell r="A1127">
            <v>2305</v>
          </cell>
          <cell r="B1127" t="str">
            <v>OŠ Vugrovec - Kašina</v>
          </cell>
        </row>
        <row r="1128">
          <cell r="A1128">
            <v>2245</v>
          </cell>
          <cell r="B1128" t="str">
            <v>OŠ Vukomerec</v>
          </cell>
        </row>
        <row r="1129">
          <cell r="A1129">
            <v>41</v>
          </cell>
          <cell r="B1129" t="str">
            <v>OŠ Vukovina</v>
          </cell>
        </row>
        <row r="1130">
          <cell r="A1130">
            <v>1246</v>
          </cell>
          <cell r="B1130" t="str">
            <v>OŠ Zadarski otoci - Zadar</v>
          </cell>
        </row>
        <row r="1131">
          <cell r="A1131">
            <v>1907</v>
          </cell>
          <cell r="B1131" t="str">
            <v>OŠ Zagvozd</v>
          </cell>
        </row>
        <row r="1132">
          <cell r="A1132">
            <v>776</v>
          </cell>
          <cell r="B1132" t="str">
            <v>OŠ Zamet</v>
          </cell>
        </row>
        <row r="1133">
          <cell r="A1133">
            <v>2296</v>
          </cell>
          <cell r="B1133" t="str">
            <v>OŠ Zapruđe</v>
          </cell>
        </row>
        <row r="1134">
          <cell r="A1134">
            <v>1055</v>
          </cell>
          <cell r="B1134" t="str">
            <v>OŠ Zdenka Turkovića</v>
          </cell>
        </row>
        <row r="1135">
          <cell r="A1135">
            <v>1257</v>
          </cell>
          <cell r="B1135" t="str">
            <v>OŠ Zemunik</v>
          </cell>
        </row>
        <row r="1136">
          <cell r="A1136">
            <v>153</v>
          </cell>
          <cell r="B1136" t="str">
            <v>OŠ Zlatar Bistrica</v>
          </cell>
        </row>
        <row r="1137">
          <cell r="A1137">
            <v>1422</v>
          </cell>
          <cell r="B1137" t="str">
            <v>OŠ Zmajevac</v>
          </cell>
        </row>
        <row r="1138">
          <cell r="A1138">
            <v>1913</v>
          </cell>
          <cell r="B1138" t="str">
            <v>OŠ Zmijavci</v>
          </cell>
        </row>
        <row r="1139">
          <cell r="A1139">
            <v>4064</v>
          </cell>
          <cell r="B1139" t="str">
            <v>OŠ Zorke Sever</v>
          </cell>
        </row>
        <row r="1140">
          <cell r="A1140">
            <v>890</v>
          </cell>
          <cell r="B1140" t="str">
            <v>OŠ Zrinskih i Frankopana</v>
          </cell>
        </row>
        <row r="1141">
          <cell r="A1141">
            <v>1632</v>
          </cell>
          <cell r="B1141" t="str">
            <v>OŠ Zrinskih Nuštar</v>
          </cell>
        </row>
        <row r="1142">
          <cell r="A1142">
            <v>255</v>
          </cell>
          <cell r="B1142" t="str">
            <v>OŠ Zvonimira Franka</v>
          </cell>
        </row>
        <row r="1143">
          <cell r="A1143">
            <v>734</v>
          </cell>
          <cell r="B1143" t="str">
            <v>OŠ Zvonka Cara</v>
          </cell>
        </row>
        <row r="1144">
          <cell r="A1144">
            <v>436</v>
          </cell>
          <cell r="B1144" t="str">
            <v>OŠ Žakanje</v>
          </cell>
        </row>
        <row r="1145">
          <cell r="A1145">
            <v>2239</v>
          </cell>
          <cell r="B1145" t="str">
            <v>OŠ Žitnjak</v>
          </cell>
        </row>
        <row r="1146">
          <cell r="A1146">
            <v>4057</v>
          </cell>
          <cell r="B1146" t="str">
            <v>OŠ Žnjan-Pazdigrad</v>
          </cell>
        </row>
        <row r="1147">
          <cell r="A1147">
            <v>1774</v>
          </cell>
          <cell r="B1147" t="str">
            <v>OŠ Žrnovnica</v>
          </cell>
        </row>
        <row r="1148">
          <cell r="A1148">
            <v>2129</v>
          </cell>
          <cell r="B1148" t="str">
            <v>OŠ Župa Dubrovačka</v>
          </cell>
        </row>
        <row r="1149">
          <cell r="A1149">
            <v>2210</v>
          </cell>
          <cell r="B1149" t="str">
            <v>OŠ Žuti brijeg</v>
          </cell>
        </row>
        <row r="1150">
          <cell r="A1150">
            <v>2653</v>
          </cell>
          <cell r="B1150" t="str">
            <v>Pazinski kolegij - Klasična gimnazija Pazin s pravom javnosti</v>
          </cell>
        </row>
        <row r="1151">
          <cell r="A1151">
            <v>4035</v>
          </cell>
          <cell r="B1151" t="str">
            <v>Policijska akademija</v>
          </cell>
        </row>
        <row r="1152">
          <cell r="A1152">
            <v>2325</v>
          </cell>
          <cell r="B1152" t="str">
            <v>Poliklinika za rehabilitaciju slušanja i govora SUVAG</v>
          </cell>
        </row>
        <row r="1153">
          <cell r="A1153">
            <v>2551</v>
          </cell>
          <cell r="B1153" t="str">
            <v>Poljoprivredna i veterinarska škola - Osijek</v>
          </cell>
        </row>
        <row r="1154">
          <cell r="A1154">
            <v>2732</v>
          </cell>
          <cell r="B1154" t="str">
            <v>Poljoprivredna škola - Zagreb</v>
          </cell>
        </row>
        <row r="1155">
          <cell r="A1155">
            <v>2530</v>
          </cell>
          <cell r="B1155" t="str">
            <v>Poljoprivredna, prehrambena i veterinarska škola Stanka Ožanića</v>
          </cell>
        </row>
        <row r="1156">
          <cell r="A1156">
            <v>2587</v>
          </cell>
          <cell r="B1156" t="str">
            <v>Poljoprivredno šumarska škola - Vinkovci</v>
          </cell>
        </row>
        <row r="1157">
          <cell r="A1157">
            <v>2498</v>
          </cell>
          <cell r="B1157" t="str">
            <v>Poljoprivredno-prehrambena škola - Požega</v>
          </cell>
        </row>
        <row r="1158">
          <cell r="A1158">
            <v>2478</v>
          </cell>
          <cell r="B1158" t="str">
            <v>Pomorska škola - Bakar</v>
          </cell>
        </row>
        <row r="1159">
          <cell r="A1159">
            <v>2632</v>
          </cell>
          <cell r="B1159" t="str">
            <v>Pomorska škola - Split</v>
          </cell>
        </row>
        <row r="1160">
          <cell r="A1160">
            <v>2524</v>
          </cell>
          <cell r="B1160" t="str">
            <v>Pomorska škola - Zadar</v>
          </cell>
        </row>
        <row r="1161">
          <cell r="A1161">
            <v>2679</v>
          </cell>
          <cell r="B1161" t="str">
            <v>Pomorsko-tehnička škola - Dubrovnik</v>
          </cell>
        </row>
        <row r="1162">
          <cell r="A1162">
            <v>2730</v>
          </cell>
          <cell r="B1162" t="str">
            <v>Poštanska i telekomunikacijska škola - Zagreb</v>
          </cell>
        </row>
        <row r="1163">
          <cell r="A1163">
            <v>2733</v>
          </cell>
          <cell r="B1163" t="str">
            <v>Prehrambeno - tehnološka škola - Zagreb</v>
          </cell>
        </row>
        <row r="1164">
          <cell r="A1164">
            <v>2458</v>
          </cell>
          <cell r="B1164" t="str">
            <v>Prirodoslovna i grafička škola - Rijeka</v>
          </cell>
        </row>
        <row r="1165">
          <cell r="A1165">
            <v>2391</v>
          </cell>
          <cell r="B1165" t="str">
            <v>Prirodoslovna škola - Karlovac</v>
          </cell>
        </row>
        <row r="1166">
          <cell r="A1166">
            <v>2728</v>
          </cell>
          <cell r="B1166" t="str">
            <v>Prirodoslovna škola Vladimira Preloga</v>
          </cell>
        </row>
        <row r="1167">
          <cell r="A1167">
            <v>2529</v>
          </cell>
          <cell r="B1167" t="str">
            <v>Prirodoslovno - grafička škola - Zadar</v>
          </cell>
        </row>
        <row r="1168">
          <cell r="A1168">
            <v>2615</v>
          </cell>
          <cell r="B1168" t="str">
            <v>Prirodoslovna škola Split</v>
          </cell>
        </row>
        <row r="1169">
          <cell r="A1169">
            <v>2840</v>
          </cell>
          <cell r="B1169" t="str">
            <v>Privatna ekonomsko-poslovna škola s pravom javnosti - Varaždin</v>
          </cell>
        </row>
        <row r="1170">
          <cell r="A1170">
            <v>2787</v>
          </cell>
          <cell r="B1170" t="str">
            <v>Privatna gimnazija Dr. Časl, s pravom javnosti</v>
          </cell>
        </row>
        <row r="1171">
          <cell r="A1171">
            <v>2777</v>
          </cell>
          <cell r="B1171" t="str">
            <v>Privatna gimnazija i ekonomska škola Katarina Zrinski</v>
          </cell>
        </row>
        <row r="1172">
          <cell r="A1172">
            <v>2790</v>
          </cell>
          <cell r="B1172" t="str">
            <v>Privatna gimnazija i ekonomsko-informatička škola Futura s pravom javnosti</v>
          </cell>
        </row>
        <row r="1173">
          <cell r="A1173">
            <v>2788</v>
          </cell>
          <cell r="B1173" t="str">
            <v>Privatna gimnazija i strukovna škola Svijet s pravom javnosti</v>
          </cell>
        </row>
        <row r="1174">
          <cell r="A1174">
            <v>2844</v>
          </cell>
          <cell r="B1174" t="str">
            <v>Privatna gimnazija i turističko-ugostiteljska škola Jure Kuprešak  - Zagreb</v>
          </cell>
        </row>
        <row r="1175">
          <cell r="A1175">
            <v>2669</v>
          </cell>
          <cell r="B1175" t="str">
            <v>Privatna gimnazija Juraj Dobrila, s pravom javnosti</v>
          </cell>
        </row>
        <row r="1176">
          <cell r="A1176">
            <v>4059</v>
          </cell>
          <cell r="B1176" t="str">
            <v>Privatna gimnazija NOVA s pravom javnosti</v>
          </cell>
        </row>
        <row r="1177">
          <cell r="A1177">
            <v>2640</v>
          </cell>
          <cell r="B1177" t="str">
            <v>Privatna jezična gimnazija Pitagora - srednja škola s pravom javnosti</v>
          </cell>
        </row>
        <row r="1178">
          <cell r="A1178">
            <v>2916</v>
          </cell>
          <cell r="B1178" t="str">
            <v xml:space="preserve">Privatna jezično-informatička gimnazija Leonardo da Vinci </v>
          </cell>
        </row>
        <row r="1179">
          <cell r="A1179">
            <v>2774</v>
          </cell>
          <cell r="B1179" t="str">
            <v>Privatna klasična gimnazija s pravom javnosti - Zagreb</v>
          </cell>
        </row>
        <row r="1180">
          <cell r="A1180">
            <v>2941</v>
          </cell>
          <cell r="B1180" t="str">
            <v>Privatna osnovna glazbena škola Bonar</v>
          </cell>
        </row>
        <row r="1181">
          <cell r="A1181">
            <v>1784</v>
          </cell>
          <cell r="B1181" t="str">
            <v>Privatna osnovna glazbena škola Boris Papandopulo</v>
          </cell>
        </row>
        <row r="1182">
          <cell r="A1182">
            <v>1253</v>
          </cell>
          <cell r="B1182" t="str">
            <v>Privatna osnovna škola Nova</v>
          </cell>
        </row>
        <row r="1183">
          <cell r="A1183">
            <v>4002</v>
          </cell>
          <cell r="B1183" t="str">
            <v>Privatna sportska i jezična gimnazija Franjo Bučar</v>
          </cell>
        </row>
        <row r="1184">
          <cell r="A1184">
            <v>4037</v>
          </cell>
          <cell r="B1184" t="str">
            <v>Privatna srednja ekonomska škola "Knez Malduh" Split</v>
          </cell>
        </row>
        <row r="1185">
          <cell r="A1185">
            <v>2784</v>
          </cell>
          <cell r="B1185" t="str">
            <v>Privatna srednja ekonomska škola INOVA s pravom javnosti</v>
          </cell>
        </row>
        <row r="1186">
          <cell r="A1186">
            <v>4031</v>
          </cell>
          <cell r="B1186" t="str">
            <v>Privatna srednja ekonomska škola Verte Nova</v>
          </cell>
        </row>
        <row r="1187">
          <cell r="A1187">
            <v>2641</v>
          </cell>
          <cell r="B1187" t="str">
            <v>Privatna srednja škola Marko Antun de Dominis, s pravom javnosti</v>
          </cell>
        </row>
        <row r="1188">
          <cell r="A1188">
            <v>2417</v>
          </cell>
          <cell r="B1188" t="str">
            <v>Privatna srednja škola Varaždin s pravom javnosti</v>
          </cell>
        </row>
        <row r="1189">
          <cell r="A1189">
            <v>2915</v>
          </cell>
          <cell r="B1189" t="str">
            <v>Privatna srednja ugostiteljska škola Wallner - Split</v>
          </cell>
        </row>
        <row r="1190">
          <cell r="A1190">
            <v>2785</v>
          </cell>
          <cell r="B1190" t="str">
            <v>Privatna umjetnička gimnazija, s pravom javnosti - Zagreb</v>
          </cell>
        </row>
        <row r="1191">
          <cell r="A1191">
            <v>2839</v>
          </cell>
          <cell r="B1191" t="str">
            <v>Privatna varaždinska gimnazija s pravom javnosti</v>
          </cell>
        </row>
        <row r="1192">
          <cell r="A1192">
            <v>2467</v>
          </cell>
          <cell r="B1192" t="str">
            <v>Prometna škola - Rijeka</v>
          </cell>
        </row>
        <row r="1193">
          <cell r="A1193">
            <v>2572</v>
          </cell>
          <cell r="B1193" t="str">
            <v>Prometno-tehnička škola - Šibenik</v>
          </cell>
        </row>
        <row r="1194">
          <cell r="A1194">
            <v>1385</v>
          </cell>
          <cell r="B1194" t="str">
            <v>Prosvjetno-kulturni centar Mađara u Republici Hrvatskoj</v>
          </cell>
        </row>
        <row r="1195">
          <cell r="A1195">
            <v>2725</v>
          </cell>
          <cell r="B1195" t="str">
            <v>Prva ekonomska škola - Zagreb</v>
          </cell>
        </row>
        <row r="1196">
          <cell r="A1196">
            <v>2406</v>
          </cell>
          <cell r="B1196" t="str">
            <v>Prva gimnazija - Varaždin</v>
          </cell>
        </row>
        <row r="1197">
          <cell r="A1197">
            <v>4009</v>
          </cell>
          <cell r="B1197" t="str">
            <v>Prva katolička osnovna škola u Gradu Zagrebu</v>
          </cell>
        </row>
        <row r="1198">
          <cell r="A1198">
            <v>368</v>
          </cell>
          <cell r="B1198" t="str">
            <v>Prva osnovna škola - Ogulin</v>
          </cell>
        </row>
        <row r="1199">
          <cell r="A1199">
            <v>4036</v>
          </cell>
          <cell r="B1199" t="str">
            <v>Prva privatna ekonomska škola Požega</v>
          </cell>
        </row>
        <row r="1200">
          <cell r="A1200">
            <v>3283</v>
          </cell>
          <cell r="B1200" t="str">
            <v>Prva privatna gimnazija - Karlovac</v>
          </cell>
        </row>
        <row r="1201">
          <cell r="A1201">
            <v>2416</v>
          </cell>
          <cell r="B1201" t="str">
            <v>Prva privatna gimnazija s pravom javnosti - Varaždin</v>
          </cell>
        </row>
        <row r="1202">
          <cell r="A1202">
            <v>2773</v>
          </cell>
          <cell r="B1202" t="str">
            <v>Prva privatna gimnazija s pravom javnosti - Zagreb</v>
          </cell>
        </row>
        <row r="1203">
          <cell r="A1203">
            <v>1982</v>
          </cell>
          <cell r="B1203" t="str">
            <v>Prva privatna osnovna škola Juraj Dobrila s pravom javnosti</v>
          </cell>
        </row>
        <row r="1204">
          <cell r="A1204">
            <v>4038</v>
          </cell>
          <cell r="B1204" t="str">
            <v>Prva privatna škola za osobne usluge Zagreb</v>
          </cell>
        </row>
        <row r="1205">
          <cell r="A1205">
            <v>2457</v>
          </cell>
          <cell r="B1205" t="str">
            <v>Prva riječka hrvatska gimnazija</v>
          </cell>
        </row>
        <row r="1206">
          <cell r="A1206">
            <v>2843</v>
          </cell>
          <cell r="B1206" t="str">
            <v>Prva Srednja informatička škola, s pravom javnosti</v>
          </cell>
        </row>
        <row r="1207">
          <cell r="A1207">
            <v>2538</v>
          </cell>
          <cell r="B1207" t="str">
            <v>Prva srednja škola - Beli Manastir</v>
          </cell>
        </row>
        <row r="1208">
          <cell r="A1208">
            <v>2460</v>
          </cell>
          <cell r="B1208" t="str">
            <v>Prva sušačka hrvatska gimnazija u Rijeci</v>
          </cell>
        </row>
        <row r="1209">
          <cell r="A1209">
            <v>4034</v>
          </cell>
          <cell r="B1209" t="str">
            <v>Pučko otvoreno učilište Zagreb</v>
          </cell>
        </row>
        <row r="1210">
          <cell r="A1210">
            <v>2471</v>
          </cell>
          <cell r="B1210" t="str">
            <v>Salezijanska klasična gimnazija - s pravom javnosti</v>
          </cell>
        </row>
        <row r="1211">
          <cell r="A1211">
            <v>2480</v>
          </cell>
          <cell r="B1211" t="str">
            <v>Srednja glazbena škola Mirković - s pravom javnosti</v>
          </cell>
        </row>
        <row r="1212">
          <cell r="A1212">
            <v>2428</v>
          </cell>
          <cell r="B1212" t="str">
            <v>Srednja gospodarska škola - Križevci</v>
          </cell>
        </row>
        <row r="1213">
          <cell r="A1213">
            <v>2513</v>
          </cell>
          <cell r="B1213" t="str">
            <v>Srednja medicinska škola - Slavonski Brod</v>
          </cell>
        </row>
        <row r="1214">
          <cell r="A1214">
            <v>2689</v>
          </cell>
          <cell r="B1214" t="str">
            <v xml:space="preserve">Srednja poljoprivredna i tehnička škola - Opuzen </v>
          </cell>
        </row>
        <row r="1215">
          <cell r="A1215">
            <v>2604</v>
          </cell>
          <cell r="B1215" t="str">
            <v>Srednja strukovna škola - Makarska</v>
          </cell>
        </row>
        <row r="1216">
          <cell r="A1216">
            <v>2354</v>
          </cell>
          <cell r="B1216" t="str">
            <v>Srednja strukovna škola - Samobor</v>
          </cell>
        </row>
        <row r="1217">
          <cell r="A1217">
            <v>2578</v>
          </cell>
          <cell r="B1217" t="str">
            <v>Srednja strukovna škola - Šibenik</v>
          </cell>
        </row>
        <row r="1218">
          <cell r="A1218">
            <v>2412</v>
          </cell>
          <cell r="B1218" t="str">
            <v>Srednja strukovna škola - Varaždin</v>
          </cell>
        </row>
        <row r="1219">
          <cell r="A1219">
            <v>2358</v>
          </cell>
          <cell r="B1219" t="str">
            <v>Srednja strukovna škola - Velika Gorica</v>
          </cell>
        </row>
        <row r="1220">
          <cell r="A1220">
            <v>2585</v>
          </cell>
          <cell r="B1220" t="str">
            <v>Srednja strukovna škola - Vinkovci</v>
          </cell>
        </row>
        <row r="1221">
          <cell r="A1221">
            <v>2543</v>
          </cell>
          <cell r="B1221" t="str">
            <v>Srednja strukovna škola Antuna Horvata - Đakovo</v>
          </cell>
        </row>
        <row r="1222">
          <cell r="A1222">
            <v>2606</v>
          </cell>
          <cell r="B1222" t="str">
            <v>Srednja strukovna škola bana Josipa Jelačića</v>
          </cell>
        </row>
        <row r="1223">
          <cell r="A1223">
            <v>2611</v>
          </cell>
          <cell r="B1223" t="str">
            <v>Srednja strukovna škola Blaž Jurjev Trogiranin</v>
          </cell>
        </row>
        <row r="1224">
          <cell r="A1224">
            <v>3284</v>
          </cell>
          <cell r="B1224" t="str">
            <v>Srednja strukovna škola Kotva</v>
          </cell>
        </row>
        <row r="1225">
          <cell r="A1225">
            <v>2906</v>
          </cell>
          <cell r="B1225" t="str">
            <v xml:space="preserve">Srednja strukovna škola Kralja Zvonimira </v>
          </cell>
        </row>
        <row r="1226">
          <cell r="A1226">
            <v>4006</v>
          </cell>
          <cell r="B1226" t="str">
            <v>Srednja škola Delnice</v>
          </cell>
        </row>
        <row r="1227">
          <cell r="A1227">
            <v>4018</v>
          </cell>
          <cell r="B1227" t="str">
            <v>Srednja škola Isidora Kršnjavoga Našice</v>
          </cell>
        </row>
        <row r="1228">
          <cell r="A1228">
            <v>4004</v>
          </cell>
          <cell r="B1228" t="str">
            <v>Srednja škola Ludbreg</v>
          </cell>
        </row>
        <row r="1229">
          <cell r="A1229">
            <v>4005</v>
          </cell>
          <cell r="B1229" t="str">
            <v>Srednja škola Novi Marof</v>
          </cell>
        </row>
        <row r="1230">
          <cell r="A1230">
            <v>2667</v>
          </cell>
          <cell r="B1230" t="str">
            <v>Srednja škola s pravom javnosti Manero - Višnjan</v>
          </cell>
        </row>
        <row r="1231">
          <cell r="A1231">
            <v>2419</v>
          </cell>
          <cell r="B1231" t="str">
            <v>Srednja škola u Maruševcu s pravom javnosti</v>
          </cell>
        </row>
        <row r="1232">
          <cell r="A1232">
            <v>2455</v>
          </cell>
          <cell r="B1232" t="str">
            <v>Srednja škola za elektrotehniku i računalstvo - Rijeka</v>
          </cell>
        </row>
        <row r="1233">
          <cell r="A1233">
            <v>2453</v>
          </cell>
          <cell r="B1233" t="str">
            <v xml:space="preserve">Srednja talijanska škola - Rijeka </v>
          </cell>
        </row>
        <row r="1234">
          <cell r="A1234">
            <v>2627</v>
          </cell>
          <cell r="B1234" t="str">
            <v>Srednja tehnička prometna škola - Split</v>
          </cell>
        </row>
        <row r="1235">
          <cell r="A1235">
            <v>2791</v>
          </cell>
          <cell r="B1235" t="str">
            <v>Srpska pravoslavna opća gimnazija Kantakuzina</v>
          </cell>
        </row>
        <row r="1236">
          <cell r="A1236">
            <v>2481</v>
          </cell>
          <cell r="B1236" t="str">
            <v>SŠ Ambroza Haračića</v>
          </cell>
        </row>
        <row r="1237">
          <cell r="A1237">
            <v>2476</v>
          </cell>
          <cell r="B1237" t="str">
            <v xml:space="preserve">SŠ Andrije Ljudevita Adamića </v>
          </cell>
        </row>
        <row r="1238">
          <cell r="A1238">
            <v>2612</v>
          </cell>
          <cell r="B1238" t="str">
            <v>SŠ Antun Matijašević - Karamaneo</v>
          </cell>
        </row>
        <row r="1239">
          <cell r="A1239">
            <v>2418</v>
          </cell>
          <cell r="B1239" t="str">
            <v>SŠ Arboretum Opeka</v>
          </cell>
        </row>
        <row r="1240">
          <cell r="A1240">
            <v>2441</v>
          </cell>
          <cell r="B1240" t="str">
            <v>SŠ August Šenoa - Garešnica</v>
          </cell>
        </row>
        <row r="1241">
          <cell r="A1241">
            <v>2362</v>
          </cell>
          <cell r="B1241" t="str">
            <v>SŠ Ban Josip Jelačić</v>
          </cell>
        </row>
        <row r="1242">
          <cell r="A1242">
            <v>2442</v>
          </cell>
          <cell r="B1242" t="str">
            <v>SŠ Bartola Kašića - Grubišno Polje</v>
          </cell>
        </row>
        <row r="1243">
          <cell r="A1243">
            <v>2519</v>
          </cell>
          <cell r="B1243" t="str">
            <v>SŠ Bartula Kašića - Pag</v>
          </cell>
        </row>
        <row r="1244">
          <cell r="A1244">
            <v>2369</v>
          </cell>
          <cell r="B1244" t="str">
            <v>SŠ Bedekovčina</v>
          </cell>
        </row>
        <row r="1245">
          <cell r="A1245">
            <v>2516</v>
          </cell>
          <cell r="B1245" t="str">
            <v>SŠ Biograd na Moru</v>
          </cell>
        </row>
        <row r="1246">
          <cell r="A1246">
            <v>2688</v>
          </cell>
          <cell r="B1246" t="str">
            <v>SŠ Blato</v>
          </cell>
        </row>
        <row r="1247">
          <cell r="A1247">
            <v>2644</v>
          </cell>
          <cell r="B1247" t="str">
            <v>SŠ Bol</v>
          </cell>
        </row>
        <row r="1248">
          <cell r="A1248">
            <v>2646</v>
          </cell>
          <cell r="B1248" t="str">
            <v>SŠ Brač</v>
          </cell>
        </row>
        <row r="1249">
          <cell r="A1249">
            <v>2614</v>
          </cell>
          <cell r="B1249" t="str">
            <v>SŠ Braća Radić</v>
          </cell>
        </row>
        <row r="1250">
          <cell r="A1250">
            <v>2650</v>
          </cell>
          <cell r="B1250" t="str">
            <v>SŠ Buzet</v>
          </cell>
        </row>
        <row r="1251">
          <cell r="A1251">
            <v>2750</v>
          </cell>
          <cell r="B1251" t="str">
            <v>SŠ Centar za odgoj i obrazovanje</v>
          </cell>
        </row>
        <row r="1252">
          <cell r="A1252">
            <v>3162</v>
          </cell>
          <cell r="B1252" t="str">
            <v>SŠ Čakovec</v>
          </cell>
        </row>
        <row r="1253">
          <cell r="A1253">
            <v>2437</v>
          </cell>
          <cell r="B1253" t="str">
            <v>SŠ Čazma</v>
          </cell>
        </row>
        <row r="1254">
          <cell r="A1254">
            <v>2568</v>
          </cell>
          <cell r="B1254" t="str">
            <v>SŠ Dalj</v>
          </cell>
        </row>
        <row r="1255">
          <cell r="A1255">
            <v>2445</v>
          </cell>
          <cell r="B1255" t="str">
            <v>SŠ Delnice</v>
          </cell>
        </row>
        <row r="1256">
          <cell r="A1256">
            <v>2639</v>
          </cell>
          <cell r="B1256" t="str">
            <v>SŠ Dental centar Marušić</v>
          </cell>
        </row>
        <row r="1257">
          <cell r="A1257">
            <v>2540</v>
          </cell>
          <cell r="B1257" t="str">
            <v>SŠ Donji Miholjac</v>
          </cell>
        </row>
        <row r="1258">
          <cell r="A1258">
            <v>2443</v>
          </cell>
          <cell r="B1258" t="str">
            <v>SŠ Dr. Antuna Barca - Crikvenica</v>
          </cell>
        </row>
        <row r="1259">
          <cell r="A1259">
            <v>2363</v>
          </cell>
          <cell r="B1259" t="str">
            <v>SŠ Dragutina Stražimira</v>
          </cell>
        </row>
        <row r="1260">
          <cell r="A1260">
            <v>2389</v>
          </cell>
          <cell r="B1260" t="str">
            <v>SŠ Duga Resa</v>
          </cell>
        </row>
        <row r="1261">
          <cell r="A1261">
            <v>2348</v>
          </cell>
          <cell r="B1261" t="str">
            <v>SŠ Dugo Selo</v>
          </cell>
        </row>
        <row r="1262">
          <cell r="A1262">
            <v>2603</v>
          </cell>
          <cell r="B1262" t="str">
            <v>SŠ Fra Andrije Kačića Miošića - Makarska</v>
          </cell>
        </row>
        <row r="1263">
          <cell r="A1263">
            <v>2687</v>
          </cell>
          <cell r="B1263" t="str">
            <v>SŠ Fra Andrije Kačića Miošića - Ploče</v>
          </cell>
        </row>
        <row r="1264">
          <cell r="A1264">
            <v>2373</v>
          </cell>
          <cell r="B1264" t="str">
            <v>SŠ Glina</v>
          </cell>
        </row>
        <row r="1265">
          <cell r="A1265">
            <v>2517</v>
          </cell>
          <cell r="B1265" t="str">
            <v>SŠ Gračac</v>
          </cell>
        </row>
        <row r="1266">
          <cell r="A1266">
            <v>2446</v>
          </cell>
          <cell r="B1266" t="str">
            <v>SŠ Hrvatski kralj Zvonimir</v>
          </cell>
        </row>
        <row r="1267">
          <cell r="A1267">
            <v>2598</v>
          </cell>
          <cell r="B1267" t="str">
            <v>SŠ Hvar</v>
          </cell>
        </row>
        <row r="1268">
          <cell r="A1268">
            <v>2597</v>
          </cell>
          <cell r="B1268" t="str">
            <v>SŠ Ilok</v>
          </cell>
        </row>
        <row r="1269">
          <cell r="A1269">
            <v>2544</v>
          </cell>
          <cell r="B1269" t="str">
            <v>SŠ Isidora Kršnjavoga - Našice</v>
          </cell>
        </row>
        <row r="1270">
          <cell r="A1270">
            <v>2426</v>
          </cell>
          <cell r="B1270" t="str">
            <v>SŠ Ivan Seljanec - Križevci</v>
          </cell>
        </row>
        <row r="1271">
          <cell r="A1271">
            <v>2349</v>
          </cell>
          <cell r="B1271" t="str">
            <v>SŠ Ivan Švear - Ivanić Grad</v>
          </cell>
        </row>
        <row r="1272">
          <cell r="A1272">
            <v>2610</v>
          </cell>
          <cell r="B1272" t="str">
            <v>SŠ Ivana Lucića - Trogir</v>
          </cell>
        </row>
        <row r="1273">
          <cell r="A1273">
            <v>2569</v>
          </cell>
          <cell r="B1273" t="str">
            <v>SŠ Ivana Maštrovića - Drniš</v>
          </cell>
        </row>
        <row r="1274">
          <cell r="A1274">
            <v>2374</v>
          </cell>
          <cell r="B1274" t="str">
            <v>SŠ Ivana Trnskoga</v>
          </cell>
        </row>
        <row r="1275">
          <cell r="A1275">
            <v>2405</v>
          </cell>
          <cell r="B1275" t="str">
            <v>SŠ Ivanec</v>
          </cell>
        </row>
        <row r="1276">
          <cell r="A1276">
            <v>2351</v>
          </cell>
          <cell r="B1276" t="str">
            <v>SŠ Jastrebarsko</v>
          </cell>
        </row>
        <row r="1277">
          <cell r="A1277">
            <v>3175</v>
          </cell>
          <cell r="B1277" t="str">
            <v>SŠ Jelkovec</v>
          </cell>
        </row>
        <row r="1278">
          <cell r="A1278">
            <v>2567</v>
          </cell>
          <cell r="B1278" t="str">
            <v>SŠ Josipa Kozarca - Đurđenovac</v>
          </cell>
        </row>
        <row r="1279">
          <cell r="A1279">
            <v>2605</v>
          </cell>
          <cell r="B1279" t="str">
            <v>SŠ Jure Kaštelan</v>
          </cell>
        </row>
        <row r="1280">
          <cell r="A1280">
            <v>2515</v>
          </cell>
          <cell r="B1280" t="str">
            <v>SŠ Kneza Branimira - Benkovac</v>
          </cell>
        </row>
        <row r="1281">
          <cell r="A1281">
            <v>2370</v>
          </cell>
          <cell r="B1281" t="str">
            <v>SŠ Konjščina</v>
          </cell>
        </row>
        <row r="1282">
          <cell r="A1282">
            <v>2424</v>
          </cell>
          <cell r="B1282" t="str">
            <v>SŠ Koprivnica</v>
          </cell>
        </row>
        <row r="1283">
          <cell r="A1283">
            <v>2364</v>
          </cell>
          <cell r="B1283" t="str">
            <v>SŠ Krapina</v>
          </cell>
        </row>
        <row r="1284">
          <cell r="A1284">
            <v>2905</v>
          </cell>
          <cell r="B1284" t="str">
            <v>SŠ Lovre Montija</v>
          </cell>
        </row>
        <row r="1285">
          <cell r="A1285">
            <v>2963</v>
          </cell>
          <cell r="B1285" t="str">
            <v>SŠ Marka Marulića - Slatina</v>
          </cell>
        </row>
        <row r="1286">
          <cell r="A1286">
            <v>2451</v>
          </cell>
          <cell r="B1286" t="str">
            <v>SŠ Markantuna de Dominisa - Rab</v>
          </cell>
        </row>
        <row r="1287">
          <cell r="A1287">
            <v>2654</v>
          </cell>
          <cell r="B1287" t="str">
            <v>SŠ Mate Balote</v>
          </cell>
        </row>
        <row r="1288">
          <cell r="A1288">
            <v>2651</v>
          </cell>
          <cell r="B1288" t="str">
            <v>SŠ Mate Blažine - Labin</v>
          </cell>
        </row>
        <row r="1289">
          <cell r="A1289">
            <v>2507</v>
          </cell>
          <cell r="B1289" t="str">
            <v>SŠ Matije Antuna Reljkovića - Slavonski Brod</v>
          </cell>
        </row>
        <row r="1290">
          <cell r="A1290">
            <v>2685</v>
          </cell>
          <cell r="B1290" t="str">
            <v>SŠ Metković</v>
          </cell>
        </row>
        <row r="1291">
          <cell r="A1291">
            <v>2378</v>
          </cell>
          <cell r="B1291" t="str">
            <v>SŠ Novska</v>
          </cell>
        </row>
        <row r="1292">
          <cell r="A1292">
            <v>2518</v>
          </cell>
          <cell r="B1292" t="str">
            <v>SŠ Obrovac</v>
          </cell>
        </row>
        <row r="1293">
          <cell r="A1293">
            <v>2371</v>
          </cell>
          <cell r="B1293" t="str">
            <v>SŠ Oroslavje</v>
          </cell>
        </row>
        <row r="1294">
          <cell r="A1294">
            <v>2484</v>
          </cell>
          <cell r="B1294" t="str">
            <v>SŠ Otočac</v>
          </cell>
        </row>
        <row r="1295">
          <cell r="A1295">
            <v>2495</v>
          </cell>
          <cell r="B1295" t="str">
            <v>SŠ Pakrac</v>
          </cell>
        </row>
        <row r="1296">
          <cell r="A1296">
            <v>2485</v>
          </cell>
          <cell r="B1296" t="str">
            <v xml:space="preserve">SŠ Pavla Rittera Vitezovića u Senju </v>
          </cell>
        </row>
        <row r="1297">
          <cell r="A1297">
            <v>2683</v>
          </cell>
          <cell r="B1297" t="str">
            <v>SŠ Petra Šegedina</v>
          </cell>
        </row>
        <row r="1298">
          <cell r="A1298">
            <v>2380</v>
          </cell>
          <cell r="B1298" t="str">
            <v>SŠ Petrinja</v>
          </cell>
        </row>
        <row r="1299">
          <cell r="A1299">
            <v>2494</v>
          </cell>
          <cell r="B1299" t="str">
            <v>SŠ Pitomača</v>
          </cell>
        </row>
        <row r="1300">
          <cell r="A1300">
            <v>2486</v>
          </cell>
          <cell r="B1300" t="str">
            <v>SŠ Plitvička Jezera</v>
          </cell>
        </row>
        <row r="1301">
          <cell r="A1301">
            <v>2368</v>
          </cell>
          <cell r="B1301" t="str">
            <v>SŠ Pregrada</v>
          </cell>
        </row>
        <row r="1302">
          <cell r="A1302">
            <v>2695</v>
          </cell>
          <cell r="B1302" t="str">
            <v>SŠ Prelog</v>
          </cell>
        </row>
        <row r="1303">
          <cell r="A1303">
            <v>2749</v>
          </cell>
          <cell r="B1303" t="str">
            <v>SŠ Sesvete</v>
          </cell>
        </row>
        <row r="1304">
          <cell r="A1304">
            <v>2404</v>
          </cell>
          <cell r="B1304" t="str">
            <v>SŠ Slunj</v>
          </cell>
        </row>
        <row r="1305">
          <cell r="A1305">
            <v>2487</v>
          </cell>
          <cell r="B1305" t="str">
            <v>SŠ Stjepan Ivšić</v>
          </cell>
        </row>
        <row r="1306">
          <cell r="A1306">
            <v>2613</v>
          </cell>
          <cell r="B1306" t="str">
            <v>SŠ Tin Ujević - Vrgorac</v>
          </cell>
        </row>
        <row r="1307">
          <cell r="A1307">
            <v>2375</v>
          </cell>
          <cell r="B1307" t="str">
            <v>SŠ Tina Ujevića - Kutina</v>
          </cell>
        </row>
        <row r="1308">
          <cell r="A1308">
            <v>2388</v>
          </cell>
          <cell r="B1308" t="str">
            <v>SŠ Topusko</v>
          </cell>
        </row>
        <row r="1309">
          <cell r="A1309">
            <v>2566</v>
          </cell>
          <cell r="B1309" t="str">
            <v>SŠ Valpovo</v>
          </cell>
        </row>
        <row r="1310">
          <cell r="A1310">
            <v>2684</v>
          </cell>
          <cell r="B1310" t="str">
            <v>SŠ Vela Luka</v>
          </cell>
        </row>
        <row r="1311">
          <cell r="A1311">
            <v>2383</v>
          </cell>
          <cell r="B1311" t="str">
            <v>SŠ Viktorovac</v>
          </cell>
        </row>
        <row r="1312">
          <cell r="A1312">
            <v>2647</v>
          </cell>
          <cell r="B1312" t="str">
            <v>SŠ Vladimir Gortan - Buje</v>
          </cell>
        </row>
        <row r="1313">
          <cell r="A1313">
            <v>2444</v>
          </cell>
          <cell r="B1313" t="str">
            <v>SŠ Vladimir Nazor</v>
          </cell>
        </row>
        <row r="1314">
          <cell r="A1314">
            <v>2361</v>
          </cell>
          <cell r="B1314" t="str">
            <v>SŠ Vrbovec</v>
          </cell>
        </row>
        <row r="1315">
          <cell r="A1315">
            <v>2365</v>
          </cell>
          <cell r="B1315" t="str">
            <v>SŠ Zabok</v>
          </cell>
        </row>
        <row r="1316">
          <cell r="A1316">
            <v>2372</v>
          </cell>
          <cell r="B1316" t="str">
            <v>SŠ Zlatar</v>
          </cell>
        </row>
        <row r="1317">
          <cell r="A1317">
            <v>2671</v>
          </cell>
          <cell r="B1317" t="str">
            <v>SŠ Zvane Črnje - Rovinj</v>
          </cell>
        </row>
        <row r="1318">
          <cell r="A1318">
            <v>2411</v>
          </cell>
          <cell r="B1318" t="str">
            <v>Strojarska i prometna škola - Varaždin</v>
          </cell>
        </row>
        <row r="1319">
          <cell r="A1319">
            <v>2452</v>
          </cell>
          <cell r="B1319" t="str">
            <v>Strojarska škola za industrijska i obrtnička zanimanja - Rijeka</v>
          </cell>
        </row>
        <row r="1320">
          <cell r="A1320">
            <v>2546</v>
          </cell>
          <cell r="B1320" t="str">
            <v>Strojarska tehnička škola - Osijek</v>
          </cell>
        </row>
        <row r="1321">
          <cell r="A1321">
            <v>2737</v>
          </cell>
          <cell r="B1321" t="str">
            <v>Strojarska tehnička škola Fausta Vrančića</v>
          </cell>
        </row>
        <row r="1322">
          <cell r="A1322">
            <v>2738</v>
          </cell>
          <cell r="B1322" t="str">
            <v>Strojarska tehnička škola Frana Bošnjakovića</v>
          </cell>
        </row>
        <row r="1323">
          <cell r="A1323">
            <v>2462</v>
          </cell>
          <cell r="B1323" t="str">
            <v>Strojarsko brodograđevna škola za industrijska i obrtnička zanimanja - Rijeka</v>
          </cell>
        </row>
        <row r="1324">
          <cell r="A1324">
            <v>2420</v>
          </cell>
          <cell r="B1324" t="str">
            <v>Strukovna škola - Đurđevac</v>
          </cell>
        </row>
        <row r="1325">
          <cell r="A1325">
            <v>2482</v>
          </cell>
          <cell r="B1325" t="str">
            <v>Strukovna škola - Gospić</v>
          </cell>
        </row>
        <row r="1326">
          <cell r="A1326">
            <v>2664</v>
          </cell>
          <cell r="B1326" t="str">
            <v>Strukovna škola - Pula</v>
          </cell>
        </row>
        <row r="1327">
          <cell r="A1327">
            <v>2492</v>
          </cell>
          <cell r="B1327" t="str">
            <v>Strukovna škola - Virovitica</v>
          </cell>
        </row>
        <row r="1328">
          <cell r="A1328">
            <v>2592</v>
          </cell>
          <cell r="B1328" t="str">
            <v>Strukovna škola - Vukovar</v>
          </cell>
        </row>
        <row r="1329">
          <cell r="A1329">
            <v>2672</v>
          </cell>
          <cell r="B1329" t="str">
            <v xml:space="preserve">Strukovna škola Eugena Kumičića - Rovinj </v>
          </cell>
        </row>
        <row r="1330">
          <cell r="A1330">
            <v>2528</v>
          </cell>
          <cell r="B1330" t="str">
            <v>Strukovna škola Vice Vlatkovića</v>
          </cell>
        </row>
        <row r="1331">
          <cell r="A1331">
            <v>2580</v>
          </cell>
          <cell r="B1331" t="str">
            <v>Šibenska privatna gimnazija s pravom javnosti</v>
          </cell>
        </row>
        <row r="1332">
          <cell r="A1332">
            <v>2342</v>
          </cell>
          <cell r="B1332" t="str">
            <v>Škola kreativnog razvoja dr.Časl</v>
          </cell>
        </row>
        <row r="1333">
          <cell r="A1333">
            <v>2633</v>
          </cell>
          <cell r="B1333" t="str">
            <v>Škola likovnih umjetnosti - Split</v>
          </cell>
        </row>
        <row r="1334">
          <cell r="A1334">
            <v>2531</v>
          </cell>
          <cell r="B1334" t="str">
            <v>Škola primijenjene umjetnosti i dizajna - Zadar</v>
          </cell>
        </row>
        <row r="1335">
          <cell r="A1335">
            <v>2747</v>
          </cell>
          <cell r="B1335" t="str">
            <v>Škola primijenjene umjetnosti i dizajna - Zagreb</v>
          </cell>
        </row>
        <row r="1336">
          <cell r="A1336">
            <v>2558</v>
          </cell>
          <cell r="B1336" t="str">
            <v>Škola primijenjene umjetnosti i dizajna Osijek</v>
          </cell>
        </row>
        <row r="1337">
          <cell r="A1337">
            <v>2659</v>
          </cell>
          <cell r="B1337" t="str">
            <v>Škola primijenjenih umjetnosti i dizajna - Pula</v>
          </cell>
        </row>
        <row r="1338">
          <cell r="A1338">
            <v>2327</v>
          </cell>
          <cell r="B1338" t="str">
            <v>Škola suvremenog plesa Ane Maletić - Zagreb</v>
          </cell>
        </row>
        <row r="1339">
          <cell r="A1339">
            <v>2731</v>
          </cell>
          <cell r="B1339" t="str">
            <v>Škola za cestovni promet - Zagreb</v>
          </cell>
        </row>
        <row r="1340">
          <cell r="A1340">
            <v>2631</v>
          </cell>
          <cell r="B1340" t="str">
            <v>Škola za dizajn, grafiku i održivu gradnju - Split</v>
          </cell>
        </row>
        <row r="1341">
          <cell r="A1341">
            <v>2735</v>
          </cell>
          <cell r="B1341" t="str">
            <v>Škola za grafiku, dizajn i medijsku produkciju</v>
          </cell>
        </row>
        <row r="1342">
          <cell r="A1342">
            <v>2326</v>
          </cell>
          <cell r="B1342" t="str">
            <v>Škola za klasični balet - Zagreb</v>
          </cell>
        </row>
        <row r="1343">
          <cell r="A1343">
            <v>2715</v>
          </cell>
          <cell r="B1343" t="str">
            <v>Škola za medicinske sestre Mlinarska</v>
          </cell>
        </row>
        <row r="1344">
          <cell r="A1344">
            <v>2716</v>
          </cell>
          <cell r="B1344" t="str">
            <v>Škola za medicinske sestre Vinogradska</v>
          </cell>
        </row>
        <row r="1345">
          <cell r="A1345">
            <v>2718</v>
          </cell>
          <cell r="B1345" t="str">
            <v>Škola za medicinske sestre Vrapče</v>
          </cell>
        </row>
        <row r="1346">
          <cell r="A1346">
            <v>2734</v>
          </cell>
          <cell r="B1346" t="str">
            <v>Škola za modu i dizajn</v>
          </cell>
        </row>
        <row r="1347">
          <cell r="A1347">
            <v>2744</v>
          </cell>
          <cell r="B1347" t="str">
            <v>Škola za montažu instalacija i metalnih konstrukcija</v>
          </cell>
        </row>
        <row r="1348">
          <cell r="A1348">
            <v>1980</v>
          </cell>
          <cell r="B1348" t="str">
            <v>Škola za odgoj i obrazovanje - Pula</v>
          </cell>
        </row>
        <row r="1349">
          <cell r="A1349">
            <v>2559</v>
          </cell>
          <cell r="B1349" t="str">
            <v>Škola za osposobljavanje i obrazovanje Vinko Bek</v>
          </cell>
        </row>
        <row r="1350">
          <cell r="A1350">
            <v>2717</v>
          </cell>
          <cell r="B1350" t="str">
            <v>Škola za primalje - Zagreb</v>
          </cell>
        </row>
        <row r="1351">
          <cell r="A1351">
            <v>2473</v>
          </cell>
          <cell r="B1351" t="str">
            <v>Škola za primijenjenu umjetnost u Rijeci</v>
          </cell>
        </row>
        <row r="1352">
          <cell r="A1352">
            <v>2656</v>
          </cell>
          <cell r="B1352" t="str">
            <v>Škola za turizam, ugostiteljstvo i trgovinu - Pula</v>
          </cell>
        </row>
        <row r="1353">
          <cell r="A1353">
            <v>2366</v>
          </cell>
          <cell r="B1353" t="str">
            <v>Škola za umjetnost, dizajn, grafiku i odjeću - Zabok</v>
          </cell>
        </row>
        <row r="1354">
          <cell r="A1354">
            <v>2748</v>
          </cell>
          <cell r="B1354" t="str">
            <v>Športska gimnazija - Zagreb</v>
          </cell>
        </row>
        <row r="1355">
          <cell r="A1355">
            <v>2393</v>
          </cell>
          <cell r="B1355" t="str">
            <v>Šumarska i drvodjeljska škola - Karlovac</v>
          </cell>
        </row>
        <row r="1356">
          <cell r="A1356">
            <v>4011</v>
          </cell>
          <cell r="B1356" t="str">
            <v>Talijanska osnovna škola - Bernardo Parentin Poreč</v>
          </cell>
        </row>
        <row r="1357">
          <cell r="A1357">
            <v>1925</v>
          </cell>
          <cell r="B1357" t="str">
            <v>Talijanska osnovna škola - Buje</v>
          </cell>
        </row>
        <row r="1358">
          <cell r="A1358">
            <v>2018</v>
          </cell>
          <cell r="B1358" t="str">
            <v>Talijanska osnovna škola - Novigrad</v>
          </cell>
        </row>
        <row r="1359">
          <cell r="A1359">
            <v>1960</v>
          </cell>
          <cell r="B1359" t="str">
            <v xml:space="preserve">Talijanska osnovna škola - Poreč </v>
          </cell>
        </row>
        <row r="1360">
          <cell r="A1360">
            <v>1983</v>
          </cell>
          <cell r="B1360" t="str">
            <v>Talijanska osnovna škola Bernardo Benussi - Rovinj</v>
          </cell>
        </row>
        <row r="1361">
          <cell r="A1361">
            <v>2030</v>
          </cell>
          <cell r="B1361" t="str">
            <v>Talijanska osnovna škola Galileo Galilei - Umag</v>
          </cell>
        </row>
        <row r="1362">
          <cell r="A1362">
            <v>2670</v>
          </cell>
          <cell r="B1362" t="str">
            <v xml:space="preserve">Talijanska srednja škola - Rovinj </v>
          </cell>
        </row>
        <row r="1363">
          <cell r="A1363">
            <v>2660</v>
          </cell>
          <cell r="B1363" t="str">
            <v>Talijanska srednja škola Dante Alighieri - Pula</v>
          </cell>
        </row>
        <row r="1364">
          <cell r="A1364">
            <v>2648</v>
          </cell>
          <cell r="B1364" t="str">
            <v>Talijanska srednja škola Leonardo da Vinci - Buje</v>
          </cell>
        </row>
        <row r="1365">
          <cell r="A1365">
            <v>2608</v>
          </cell>
          <cell r="B1365" t="str">
            <v>Tehnička i industrijska škola Ruđera Boškovića u Sinju</v>
          </cell>
        </row>
        <row r="1366">
          <cell r="A1366">
            <v>2433</v>
          </cell>
          <cell r="B1366" t="str">
            <v>Tehnička škola - Bjelovar</v>
          </cell>
        </row>
        <row r="1367">
          <cell r="A1367">
            <v>2692</v>
          </cell>
          <cell r="B1367" t="str">
            <v>Tehnička škola - Čakovec</v>
          </cell>
        </row>
        <row r="1368">
          <cell r="A1368">
            <v>2438</v>
          </cell>
          <cell r="B1368" t="str">
            <v>Tehnička škola - Daruvar</v>
          </cell>
        </row>
        <row r="1369">
          <cell r="A1369">
            <v>2395</v>
          </cell>
          <cell r="B1369" t="str">
            <v>Tehnička škola - Karlovac</v>
          </cell>
        </row>
        <row r="1370">
          <cell r="A1370">
            <v>2376</v>
          </cell>
          <cell r="B1370" t="str">
            <v>Tehnička škola - Kutina</v>
          </cell>
        </row>
        <row r="1371">
          <cell r="A1371">
            <v>2499</v>
          </cell>
          <cell r="B1371" t="str">
            <v>Tehnička škola - Požega</v>
          </cell>
        </row>
        <row r="1372">
          <cell r="A1372">
            <v>2663</v>
          </cell>
          <cell r="B1372" t="str">
            <v>Tehnička škola - Pula</v>
          </cell>
        </row>
        <row r="1373">
          <cell r="A1373">
            <v>2385</v>
          </cell>
          <cell r="B1373" t="str">
            <v>Tehnička škola - Sisak</v>
          </cell>
        </row>
        <row r="1374">
          <cell r="A1374">
            <v>2511</v>
          </cell>
          <cell r="B1374" t="str">
            <v>Tehnička škola - Slavonski Brod</v>
          </cell>
        </row>
        <row r="1375">
          <cell r="A1375">
            <v>2576</v>
          </cell>
          <cell r="B1375" t="str">
            <v>Tehnička škola - Šibenik</v>
          </cell>
        </row>
        <row r="1376">
          <cell r="A1376">
            <v>2490</v>
          </cell>
          <cell r="B1376" t="str">
            <v>Tehnička škola - Virovitica</v>
          </cell>
        </row>
        <row r="1377">
          <cell r="A1377">
            <v>2527</v>
          </cell>
          <cell r="B1377" t="str">
            <v>Tehnička škola - Zadar</v>
          </cell>
        </row>
        <row r="1378">
          <cell r="A1378">
            <v>2740</v>
          </cell>
          <cell r="B1378" t="str">
            <v>Tehnička škola - Zagreb</v>
          </cell>
        </row>
        <row r="1379">
          <cell r="A1379">
            <v>2596</v>
          </cell>
          <cell r="B1379" t="str">
            <v>Tehnička škola - Županja</v>
          </cell>
        </row>
        <row r="1380">
          <cell r="A1380">
            <v>2553</v>
          </cell>
          <cell r="B1380" t="str">
            <v>Tehnička škola i prirodoslovna gimnazija Ruđera Boškovića - Osijek</v>
          </cell>
        </row>
        <row r="1381">
          <cell r="A1381">
            <v>2591</v>
          </cell>
          <cell r="B1381" t="str">
            <v>Tehnička škola Nikole Tesle - Vukovar</v>
          </cell>
        </row>
        <row r="1382">
          <cell r="A1382">
            <v>2581</v>
          </cell>
          <cell r="B1382" t="str">
            <v>Tehnička škola Ruđera Boškovića - Vinkovci</v>
          </cell>
        </row>
        <row r="1383">
          <cell r="A1383">
            <v>2764</v>
          </cell>
          <cell r="B1383" t="str">
            <v>Tehnička škola Ruđera Boškovića - Zagreb</v>
          </cell>
        </row>
        <row r="1384">
          <cell r="A1384">
            <v>2601</v>
          </cell>
          <cell r="B1384" t="str">
            <v>Tehnička škola u Imotskom</v>
          </cell>
        </row>
        <row r="1385">
          <cell r="A1385">
            <v>2463</v>
          </cell>
          <cell r="B1385" t="str">
            <v>Tehnička škola Rijeka</v>
          </cell>
        </row>
        <row r="1386">
          <cell r="A1386">
            <v>2628</v>
          </cell>
          <cell r="B1386" t="str">
            <v>Tehnička škola za strojarstvo i mehatroniku - Split</v>
          </cell>
        </row>
        <row r="1387">
          <cell r="A1387">
            <v>2727</v>
          </cell>
          <cell r="B1387" t="str">
            <v>Treća ekonomska škola - Zagreb</v>
          </cell>
        </row>
        <row r="1388">
          <cell r="A1388">
            <v>2557</v>
          </cell>
          <cell r="B1388" t="str">
            <v>Trgovačka i komercijalna škola davor Milas - Osijek</v>
          </cell>
        </row>
        <row r="1389">
          <cell r="A1389">
            <v>2454</v>
          </cell>
          <cell r="B1389" t="str">
            <v>Trgovačka i tekstilna škola u Rijeci</v>
          </cell>
        </row>
        <row r="1390">
          <cell r="A1390">
            <v>2746</v>
          </cell>
          <cell r="B1390" t="str">
            <v>Trgovačka škola - Zagreb</v>
          </cell>
        </row>
        <row r="1391">
          <cell r="A1391">
            <v>2396</v>
          </cell>
          <cell r="B1391" t="str">
            <v>Trgovačko - ugostiteljska škola - Karlovac</v>
          </cell>
        </row>
        <row r="1392">
          <cell r="A1392">
            <v>2680</v>
          </cell>
          <cell r="B1392" t="str">
            <v>Turistička i ugostiteljska škola - Dubrovnik</v>
          </cell>
        </row>
        <row r="1393">
          <cell r="A1393">
            <v>2635</v>
          </cell>
          <cell r="B1393" t="str">
            <v>Turističko - ugostiteljska škola - Split</v>
          </cell>
        </row>
        <row r="1394">
          <cell r="A1394">
            <v>2655</v>
          </cell>
          <cell r="B1394" t="str">
            <v xml:space="preserve">Turističko - ugostiteljska škola Antona Štifanića - Poreč </v>
          </cell>
        </row>
        <row r="1395">
          <cell r="A1395">
            <v>2435</v>
          </cell>
          <cell r="B1395" t="str">
            <v>Turističko-ugostiteljska i prehrambena škola - Bjelovar</v>
          </cell>
        </row>
        <row r="1396">
          <cell r="A1396">
            <v>2574</v>
          </cell>
          <cell r="B1396" t="str">
            <v>Turističko-ugostiteljska škola - Šibenik</v>
          </cell>
        </row>
        <row r="1397">
          <cell r="A1397">
            <v>4001</v>
          </cell>
          <cell r="B1397" t="str">
            <v>Učenički dom</v>
          </cell>
        </row>
        <row r="1398">
          <cell r="A1398">
            <v>4046</v>
          </cell>
          <cell r="B1398" t="str">
            <v>Učenički dom Hrvatski učiteljski konvikt</v>
          </cell>
        </row>
        <row r="1399">
          <cell r="A1399">
            <v>4048</v>
          </cell>
          <cell r="B1399" t="str">
            <v>Učenički dom Lovran</v>
          </cell>
        </row>
        <row r="1400">
          <cell r="A1400">
            <v>4049</v>
          </cell>
          <cell r="B1400" t="str">
            <v>Učenički dom Marije Jambrišak</v>
          </cell>
        </row>
        <row r="1401">
          <cell r="A1401">
            <v>4054</v>
          </cell>
          <cell r="B1401" t="str">
            <v>Učenički dom Varaždin</v>
          </cell>
        </row>
        <row r="1402">
          <cell r="A1402">
            <v>2845</v>
          </cell>
          <cell r="B1402" t="str">
            <v>Učilište za popularnu i jazz glazbu</v>
          </cell>
        </row>
        <row r="1403">
          <cell r="A1403">
            <v>2447</v>
          </cell>
          <cell r="B1403" t="str">
            <v>Ugostiteljska škola - Opatija</v>
          </cell>
        </row>
        <row r="1404">
          <cell r="A1404">
            <v>2555</v>
          </cell>
          <cell r="B1404" t="str">
            <v>Ugostiteljsko - turistička škola - Osijek</v>
          </cell>
        </row>
        <row r="1405">
          <cell r="A1405">
            <v>2729</v>
          </cell>
          <cell r="B1405" t="str">
            <v>Ugostiteljsko-turističko učilište - Zagreb</v>
          </cell>
        </row>
        <row r="1406">
          <cell r="A1406">
            <v>2914</v>
          </cell>
          <cell r="B1406" t="str">
            <v>Umjetnička gimnazija Ars Animae s pravom javnosti - Split</v>
          </cell>
        </row>
        <row r="1407">
          <cell r="A1407">
            <v>60</v>
          </cell>
          <cell r="B1407" t="str">
            <v>Umjetnička škola Franje Lučića</v>
          </cell>
        </row>
        <row r="1408">
          <cell r="A1408">
            <v>2059</v>
          </cell>
          <cell r="B1408" t="str">
            <v>Umjetnička škola Luke Sorkočevića - Dubrovnik</v>
          </cell>
        </row>
        <row r="1409">
          <cell r="A1409">
            <v>1941</v>
          </cell>
          <cell r="B1409" t="str">
            <v>Umjetnička škola Matka Brajše Rašana</v>
          </cell>
        </row>
        <row r="1410">
          <cell r="A1410">
            <v>2139</v>
          </cell>
          <cell r="B1410" t="str">
            <v>Umjetnička škola Miroslav Magdalenić - Čakovec</v>
          </cell>
        </row>
        <row r="1411">
          <cell r="A1411">
            <v>1959</v>
          </cell>
          <cell r="B1411" t="str">
            <v>Umjetnička škola Poreč</v>
          </cell>
        </row>
        <row r="1412">
          <cell r="A1412">
            <v>2745</v>
          </cell>
          <cell r="B1412" t="str">
            <v>Upravna škola Zagreb</v>
          </cell>
        </row>
        <row r="1413">
          <cell r="A1413">
            <v>2700</v>
          </cell>
          <cell r="B1413" t="str">
            <v>V. gimnazija - Zagreb</v>
          </cell>
        </row>
        <row r="1414">
          <cell r="A1414">
            <v>2623</v>
          </cell>
          <cell r="B1414" t="str">
            <v>V. gimnazija Vladimir Nazor - Split</v>
          </cell>
        </row>
        <row r="1415">
          <cell r="A1415">
            <v>630</v>
          </cell>
          <cell r="B1415" t="str">
            <v>V. osnovna škola - Bjelovar</v>
          </cell>
        </row>
        <row r="1416">
          <cell r="A1416">
            <v>465</v>
          </cell>
          <cell r="B1416" t="str">
            <v>V. osnovna škola - Varaždin</v>
          </cell>
        </row>
        <row r="1417">
          <cell r="A1417">
            <v>2719</v>
          </cell>
          <cell r="B1417" t="str">
            <v>Veterinarska škola - Zagreb</v>
          </cell>
        </row>
        <row r="1418">
          <cell r="A1418">
            <v>466</v>
          </cell>
          <cell r="B1418" t="str">
            <v>VI. osnovna škola - Varaždin</v>
          </cell>
        </row>
        <row r="1419">
          <cell r="A1419">
            <v>2702</v>
          </cell>
          <cell r="B1419" t="str">
            <v>VII. gimnazija - Zagreb</v>
          </cell>
        </row>
        <row r="1420">
          <cell r="A1420">
            <v>468</v>
          </cell>
          <cell r="B1420" t="str">
            <v>VII. osnovna škola - Varaždin</v>
          </cell>
        </row>
        <row r="1421">
          <cell r="A1421">
            <v>2330</v>
          </cell>
          <cell r="B1421" t="str">
            <v>Waldorfska škola u Zagrebu</v>
          </cell>
        </row>
        <row r="1422">
          <cell r="A1422">
            <v>2705</v>
          </cell>
          <cell r="B1422" t="str">
            <v>X. gimnazija Ivan Supek - Zagreb</v>
          </cell>
        </row>
        <row r="1423">
          <cell r="A1423">
            <v>2706</v>
          </cell>
          <cell r="B1423" t="str">
            <v>XI. gimnazija - Zagreb</v>
          </cell>
        </row>
        <row r="1424">
          <cell r="A1424">
            <v>2707</v>
          </cell>
          <cell r="B1424" t="str">
            <v>XII. gimnazija - Zagreb</v>
          </cell>
        </row>
        <row r="1425">
          <cell r="A1425">
            <v>2708</v>
          </cell>
          <cell r="B1425" t="str">
            <v>XIII. gimnazija - Zagreb</v>
          </cell>
        </row>
        <row r="1426">
          <cell r="A1426">
            <v>2710</v>
          </cell>
          <cell r="B1426" t="str">
            <v>XV. gimnazija - Zagreb</v>
          </cell>
        </row>
        <row r="1427">
          <cell r="A1427">
            <v>2711</v>
          </cell>
          <cell r="B1427" t="str">
            <v>XVI. gimnazija - Zagreb</v>
          </cell>
        </row>
        <row r="1428">
          <cell r="A1428">
            <v>2713</v>
          </cell>
          <cell r="B1428" t="str">
            <v>XVIII. gimnazija - Zagreb</v>
          </cell>
        </row>
        <row r="1429">
          <cell r="A1429">
            <v>2536</v>
          </cell>
          <cell r="B1429" t="str">
            <v>Zadarska privatna gimnazija s pravom javnosti</v>
          </cell>
        </row>
        <row r="1430">
          <cell r="A1430">
            <v>4000</v>
          </cell>
          <cell r="B1430" t="str">
            <v>Zadruga</v>
          </cell>
        </row>
        <row r="1431">
          <cell r="A1431">
            <v>2775</v>
          </cell>
          <cell r="B1431" t="str">
            <v>Zagrebačka umjetnička gimnazija s pravom javnosti</v>
          </cell>
        </row>
        <row r="1432">
          <cell r="A1432">
            <v>2586</v>
          </cell>
          <cell r="B1432" t="str">
            <v>Zdravstvena i veterinarska škola Dr. Andrije Štampara - Vinkovci</v>
          </cell>
        </row>
        <row r="1433">
          <cell r="A1433">
            <v>2634</v>
          </cell>
          <cell r="B1433" t="str">
            <v>Zdravstvena škola - Split</v>
          </cell>
        </row>
        <row r="1434">
          <cell r="A1434">
            <v>2714</v>
          </cell>
          <cell r="B1434" t="str">
            <v>Zdravstveno učilište - Zagreb</v>
          </cell>
        </row>
        <row r="1435">
          <cell r="A1435">
            <v>2359</v>
          </cell>
          <cell r="B1435" t="str">
            <v>Zrakoplovna tehnička škola Rudolfa Perešina</v>
          </cell>
        </row>
        <row r="1436">
          <cell r="A1436">
            <v>2477</v>
          </cell>
          <cell r="B1436" t="str">
            <v>Željeznička tehnička škola - Moravice</v>
          </cell>
        </row>
        <row r="1437">
          <cell r="A1437">
            <v>2751</v>
          </cell>
          <cell r="B1437" t="str">
            <v>Ženska opća gimnazija Družbe sestara milosrdnica - s pravom javnosti</v>
          </cell>
        </row>
        <row r="1438">
          <cell r="A1438">
            <v>4043</v>
          </cell>
          <cell r="B1438" t="str">
            <v>Ženski đački dom Dubrovnik</v>
          </cell>
        </row>
        <row r="1439">
          <cell r="A1439">
            <v>4007</v>
          </cell>
          <cell r="B1439" t="str">
            <v>Ženski đački dom Split</v>
          </cell>
        </row>
      </sheetData>
      <sheetData sheetId="2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i strukovna škola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Središće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4051</v>
          </cell>
          <cell r="B211" t="str">
            <v>Katolička osnovna škola u Virovitici</v>
          </cell>
        </row>
        <row r="212">
          <cell r="A212">
            <v>2712</v>
          </cell>
          <cell r="B212" t="str">
            <v>Klasična gimnazija - Zagreb</v>
          </cell>
        </row>
        <row r="213">
          <cell r="A213">
            <v>2514</v>
          </cell>
          <cell r="B213" t="str">
            <v>Klasična gimnazija fra Marijana Lanosovića s pravom javnosti - Slavonski Brod</v>
          </cell>
        </row>
        <row r="214">
          <cell r="A214">
            <v>2523</v>
          </cell>
          <cell r="B214" t="str">
            <v>Klasična gimnazija Ivana Pavla II. s pravom javnosti - Zadar</v>
          </cell>
        </row>
        <row r="215">
          <cell r="A215">
            <v>2645</v>
          </cell>
          <cell r="B215" t="str">
            <v>Klesarska škola - Pučišća</v>
          </cell>
        </row>
        <row r="216">
          <cell r="A216">
            <v>2431</v>
          </cell>
          <cell r="B216" t="str">
            <v>Komercijalna i trgovačka škola - Bjelovar</v>
          </cell>
        </row>
        <row r="217">
          <cell r="A217">
            <v>2626</v>
          </cell>
          <cell r="B217" t="str">
            <v>Komercijalno - trgovačka škola - Split</v>
          </cell>
        </row>
        <row r="218">
          <cell r="A218">
            <v>2778</v>
          </cell>
          <cell r="B218" t="str">
            <v>LINigra-privatna škola s pravom javnosti</v>
          </cell>
        </row>
        <row r="219">
          <cell r="A219">
            <v>2573</v>
          </cell>
          <cell r="B219" t="str">
            <v>Medicinska i kemijska škola - Šibenik</v>
          </cell>
        </row>
        <row r="220">
          <cell r="A220">
            <v>2430</v>
          </cell>
          <cell r="B220" t="str">
            <v>Medicinska škola - Bjelovar</v>
          </cell>
        </row>
        <row r="221">
          <cell r="A221">
            <v>2678</v>
          </cell>
          <cell r="B221" t="str">
            <v>Medicinska škola - Dubrovnik</v>
          </cell>
        </row>
        <row r="222">
          <cell r="A222">
            <v>2394</v>
          </cell>
          <cell r="B222" t="str">
            <v>Medicinska škola - Karlovac</v>
          </cell>
        </row>
        <row r="223">
          <cell r="A223">
            <v>2550</v>
          </cell>
          <cell r="B223" t="str">
            <v>Medicinska škola - Osijek</v>
          </cell>
        </row>
        <row r="224">
          <cell r="A224">
            <v>2662</v>
          </cell>
          <cell r="B224" t="str">
            <v>Medicinska škola - Pula</v>
          </cell>
        </row>
        <row r="225">
          <cell r="A225">
            <v>2409</v>
          </cell>
          <cell r="B225" t="str">
            <v>Medicinska škola - Varaždin</v>
          </cell>
        </row>
        <row r="226">
          <cell r="A226">
            <v>2525</v>
          </cell>
          <cell r="B226" t="str">
            <v xml:space="preserve">Medicinska škola Ante Kuzmanića - Zadar </v>
          </cell>
        </row>
        <row r="227">
          <cell r="A227">
            <v>2466</v>
          </cell>
          <cell r="B227" t="str">
            <v>Medicinska škola u Rijeci</v>
          </cell>
        </row>
        <row r="228">
          <cell r="A228">
            <v>4024</v>
          </cell>
          <cell r="B228" t="str">
            <v>Međunarodna osnovna škola "Vedri obzori"</v>
          </cell>
        </row>
        <row r="229">
          <cell r="A229">
            <v>2397</v>
          </cell>
          <cell r="B229" t="str">
            <v>Mješovita industrijsko - obrtnička škola - Karlovac</v>
          </cell>
        </row>
        <row r="230">
          <cell r="A230">
            <v>2624</v>
          </cell>
          <cell r="B230" t="str">
            <v>Nadbiskupijska klasična gimnazija Don Frane Bulić - s pravom javnosti - Split</v>
          </cell>
        </row>
        <row r="231">
          <cell r="A231">
            <v>2736</v>
          </cell>
          <cell r="B231" t="str">
            <v>Nadbiskupska klasična gimnazija s pravom javnosti - Zagreb</v>
          </cell>
        </row>
        <row r="232">
          <cell r="A232">
            <v>4023</v>
          </cell>
          <cell r="B232" t="str">
            <v>Nadbiskupsko sjemenište "Zmajević"</v>
          </cell>
        </row>
        <row r="233">
          <cell r="A233">
            <v>0</v>
          </cell>
          <cell r="B233" t="str">
            <v>Nepoznata</v>
          </cell>
        </row>
        <row r="234">
          <cell r="A234">
            <v>2629</v>
          </cell>
          <cell r="B234" t="str">
            <v>Obrtna tehnička škola - Split</v>
          </cell>
        </row>
        <row r="235">
          <cell r="A235">
            <v>2743</v>
          </cell>
          <cell r="B235" t="str">
            <v>Obrtnička i industrijska graditeljska škola - Zagreb</v>
          </cell>
        </row>
        <row r="236">
          <cell r="A236">
            <v>2401</v>
          </cell>
          <cell r="B236" t="str">
            <v>Obrtnička i tehnička škola - Ogulin</v>
          </cell>
        </row>
        <row r="237">
          <cell r="A237">
            <v>2434</v>
          </cell>
          <cell r="B237" t="str">
            <v>Obrtnička škola - Bjelovar</v>
          </cell>
        </row>
        <row r="238">
          <cell r="A238">
            <v>2674</v>
          </cell>
          <cell r="B238" t="str">
            <v>Obrtnička škola - Dubrovnik</v>
          </cell>
        </row>
        <row r="239">
          <cell r="A239">
            <v>2423</v>
          </cell>
          <cell r="B239" t="str">
            <v>Obrtnička škola - Koprivnica</v>
          </cell>
        </row>
        <row r="240">
          <cell r="A240">
            <v>2449</v>
          </cell>
          <cell r="B240" t="str">
            <v>Obrtnička škola - Opatija</v>
          </cell>
        </row>
        <row r="241">
          <cell r="A241">
            <v>2556</v>
          </cell>
          <cell r="B241" t="str">
            <v>Obrtnička škola - Osijek</v>
          </cell>
        </row>
        <row r="242">
          <cell r="A242">
            <v>2500</v>
          </cell>
          <cell r="B242" t="str">
            <v>Obrtnička škola - Požega</v>
          </cell>
        </row>
        <row r="243">
          <cell r="A243">
            <v>2384</v>
          </cell>
          <cell r="B243" t="str">
            <v>Obrtnička škola - Sisak</v>
          </cell>
        </row>
        <row r="244">
          <cell r="A244">
            <v>2508</v>
          </cell>
          <cell r="B244" t="str">
            <v>Obrtnička škola - Slavonski Brod</v>
          </cell>
        </row>
        <row r="245">
          <cell r="A245">
            <v>2618</v>
          </cell>
          <cell r="B245" t="str">
            <v>Obrtnička škola - Split</v>
          </cell>
        </row>
        <row r="246">
          <cell r="A246">
            <v>2526</v>
          </cell>
          <cell r="B246" t="str">
            <v>Obrtnička škola Gojka Matuline - Zadar</v>
          </cell>
        </row>
        <row r="247">
          <cell r="A247">
            <v>2741</v>
          </cell>
          <cell r="B247" t="str">
            <v>Obrtnička škola za osobne usluge - Zagreb</v>
          </cell>
        </row>
        <row r="248">
          <cell r="A248">
            <v>2594</v>
          </cell>
          <cell r="B248" t="str">
            <v>Obrtničko - industrijska škola - Županja</v>
          </cell>
        </row>
        <row r="249">
          <cell r="A249">
            <v>2599</v>
          </cell>
          <cell r="B249" t="str">
            <v xml:space="preserve">Obrtničko-industrijska škola u Imotskom </v>
          </cell>
        </row>
        <row r="250">
          <cell r="A250">
            <v>3168</v>
          </cell>
          <cell r="B250" t="str">
            <v>Opća privatna gimnazija - Zagreb</v>
          </cell>
        </row>
        <row r="251">
          <cell r="A251">
            <v>2935</v>
          </cell>
          <cell r="B251" t="str">
            <v>Osnovna glazbena škola - Metković</v>
          </cell>
        </row>
        <row r="252">
          <cell r="A252">
            <v>1028</v>
          </cell>
          <cell r="B252" t="str">
            <v>Osnovna glazbena škola - Pakrac</v>
          </cell>
        </row>
        <row r="253">
          <cell r="A253">
            <v>452</v>
          </cell>
          <cell r="B253" t="str">
            <v>Osnovna glazbena škola - pučko otvoreno učilište Dragutin Novak</v>
          </cell>
        </row>
        <row r="254">
          <cell r="A254">
            <v>2081</v>
          </cell>
          <cell r="B254" t="str">
            <v>Osnovna glazbena škola (pri Pučkom otvorenom učilištu Ploče)</v>
          </cell>
        </row>
        <row r="255">
          <cell r="A255">
            <v>69</v>
          </cell>
          <cell r="B255" t="str">
            <v>Osnovna glazbena škola (pri Pučkom otvorenom učilištu Vrbovec)</v>
          </cell>
        </row>
        <row r="256">
          <cell r="A256">
            <v>805</v>
          </cell>
          <cell r="B256" t="str">
            <v>Osnovna glazbena škola Aleksandra Jug - Matić</v>
          </cell>
        </row>
        <row r="257">
          <cell r="A257">
            <v>2949</v>
          </cell>
          <cell r="B257" t="str">
            <v>Osnovna glazbena škola Beli Manastir</v>
          </cell>
        </row>
        <row r="258">
          <cell r="A258">
            <v>258</v>
          </cell>
          <cell r="B258" t="str">
            <v>Osnovna glazbena škola Borisa Papandopula</v>
          </cell>
        </row>
        <row r="259">
          <cell r="A259">
            <v>3140</v>
          </cell>
          <cell r="B259" t="str">
            <v>Osnovna glazbena škola Brač</v>
          </cell>
        </row>
        <row r="260">
          <cell r="A260">
            <v>3130</v>
          </cell>
          <cell r="B260" t="str">
            <v>Osnovna glazbena škola Dugo Selo</v>
          </cell>
        </row>
        <row r="261">
          <cell r="A261">
            <v>460</v>
          </cell>
          <cell r="B261" t="str">
            <v>Osnovna glazbena škola Ivan Padovec</v>
          </cell>
        </row>
        <row r="262">
          <cell r="A262">
            <v>2334</v>
          </cell>
          <cell r="B262" t="str">
            <v xml:space="preserve">Osnovna glazbena škola Ivana Zajca </v>
          </cell>
        </row>
        <row r="263">
          <cell r="A263">
            <v>745</v>
          </cell>
          <cell r="B263" t="str">
            <v>Osnovna glazbena škola Ive Tijardovića - Delnice</v>
          </cell>
        </row>
        <row r="264">
          <cell r="A264">
            <v>1715</v>
          </cell>
          <cell r="B264" t="str">
            <v xml:space="preserve">Osnovna glazbena škola Jakova Gotovca </v>
          </cell>
        </row>
        <row r="265">
          <cell r="A265">
            <v>850</v>
          </cell>
          <cell r="B265" t="str">
            <v>Osnovna glazbena škola Josipa Kašmana</v>
          </cell>
        </row>
        <row r="266">
          <cell r="A266">
            <v>1584</v>
          </cell>
          <cell r="B266" t="str">
            <v>Osnovna glazbena škola Josipa Runjanina - Vinkovci</v>
          </cell>
        </row>
        <row r="267">
          <cell r="A267">
            <v>2909</v>
          </cell>
          <cell r="B267" t="str">
            <v>Osnovna glazbena škola Kontesa Dora</v>
          </cell>
        </row>
        <row r="268">
          <cell r="A268">
            <v>4033</v>
          </cell>
          <cell r="B268" t="str">
            <v>Osnovna glazbena škola Korčula</v>
          </cell>
        </row>
        <row r="269">
          <cell r="A269">
            <v>1529</v>
          </cell>
          <cell r="B269" t="str">
            <v>Osnovna glazbena škola Krsto Odak</v>
          </cell>
        </row>
        <row r="270">
          <cell r="A270">
            <v>446</v>
          </cell>
          <cell r="B270" t="str">
            <v>Osnovna glazbena škola Ladislava Šabana</v>
          </cell>
        </row>
        <row r="271">
          <cell r="A271">
            <v>1702</v>
          </cell>
          <cell r="B271" t="str">
            <v>Osnovna glazbena škola Lovre pl. Matačića</v>
          </cell>
        </row>
        <row r="272">
          <cell r="A272">
            <v>842</v>
          </cell>
          <cell r="B272" t="str">
            <v>Osnovna glazbena škola Mirković</v>
          </cell>
        </row>
        <row r="273">
          <cell r="A273">
            <v>3148</v>
          </cell>
          <cell r="B273" t="str">
            <v>Osnovna glazbena škola Mladen Pozaić pri Osnovnoj školi Garešnica</v>
          </cell>
        </row>
        <row r="274">
          <cell r="A274">
            <v>1332</v>
          </cell>
          <cell r="B274" t="str">
            <v>Osnovna glazbena škola pri Osnovnoj školi August Harambašić</v>
          </cell>
        </row>
        <row r="275">
          <cell r="A275">
            <v>146</v>
          </cell>
          <cell r="B275" t="str">
            <v>Osnovna glazbena škola pri Osnovnoj školi Augusta Cesarca - Krapina</v>
          </cell>
        </row>
        <row r="276">
          <cell r="A276">
            <v>2947</v>
          </cell>
          <cell r="B276" t="str">
            <v>Osnovna glazbena škola pri Osnovnoj školi Biograd</v>
          </cell>
        </row>
        <row r="277">
          <cell r="A277">
            <v>2956</v>
          </cell>
          <cell r="B277" t="str">
            <v>Osnovna glazbena škola pri Osnovnoj školi Blato</v>
          </cell>
        </row>
        <row r="278">
          <cell r="A278">
            <v>2945</v>
          </cell>
          <cell r="B278" t="str">
            <v>Osnovna glazbena škola pri Osnovnoj školi Dr. Jure Turića</v>
          </cell>
        </row>
        <row r="279">
          <cell r="A279">
            <v>1587</v>
          </cell>
          <cell r="B279" t="str">
            <v>Osnovna glazbena škola pri Osnovnoj školi Dragutina Tadijanovića</v>
          </cell>
        </row>
        <row r="280">
          <cell r="A280">
            <v>1338</v>
          </cell>
          <cell r="B280" t="str">
            <v>Osnovna glazbena škola pri Osnovnoj školi Ivan Goran Kovačić</v>
          </cell>
        </row>
        <row r="281">
          <cell r="A281">
            <v>862</v>
          </cell>
          <cell r="B281" t="str">
            <v>Osnovna glazbena škola pri Osnovnoj školi Ivana Mažuranića</v>
          </cell>
        </row>
        <row r="282">
          <cell r="A282">
            <v>3289</v>
          </cell>
          <cell r="B282" t="str">
            <v>Osnovna glazbena škola pri osnovnoj školi Ivane Brlić - Mažuranić</v>
          </cell>
        </row>
        <row r="283">
          <cell r="A283">
            <v>3149</v>
          </cell>
          <cell r="B283" t="str">
            <v>Osnovna glazbena škola pri Osnovnoj školi Ksavera Šandora Gjalskog</v>
          </cell>
        </row>
        <row r="284">
          <cell r="A284">
            <v>3129</v>
          </cell>
          <cell r="B284" t="str">
            <v>Osnovna glazbena škola pri Osnovnoj školi Marija Bistrica</v>
          </cell>
        </row>
        <row r="285">
          <cell r="A285">
            <v>1390</v>
          </cell>
          <cell r="B285" t="str">
            <v>Osnovna glazbena škola pri Osnovnoj školi Matije Petra Katančića</v>
          </cell>
        </row>
        <row r="286">
          <cell r="A286">
            <v>2115</v>
          </cell>
          <cell r="B286" t="str">
            <v>Osnovna glazbena škola pri Osnovnoj školi Opuzen</v>
          </cell>
        </row>
        <row r="287">
          <cell r="A287">
            <v>3301</v>
          </cell>
          <cell r="B287" t="str">
            <v>Osnovna glazbena škola pri Osnovnoj školi Orebić</v>
          </cell>
        </row>
        <row r="288">
          <cell r="A288">
            <v>3300</v>
          </cell>
          <cell r="B288" t="str">
            <v>Osnovna glazbena škola pri Osnovnoj školi Petra Kanavelića</v>
          </cell>
        </row>
        <row r="289">
          <cell r="A289">
            <v>2966</v>
          </cell>
          <cell r="B289" t="str">
            <v>Osnovna glazbena škola pri Osnovnoj školi Rivarela</v>
          </cell>
        </row>
        <row r="290">
          <cell r="A290">
            <v>1987</v>
          </cell>
          <cell r="B290" t="str">
            <v>Osnovna glazbena škola pri Osnovnoj školi Vladimira Nazora</v>
          </cell>
        </row>
        <row r="291">
          <cell r="A291">
            <v>1098</v>
          </cell>
          <cell r="B291" t="str">
            <v>Osnovna glazbena škola pučko otvoreno učilište Matija Antun Relković</v>
          </cell>
        </row>
        <row r="292">
          <cell r="A292">
            <v>4032</v>
          </cell>
          <cell r="B292" t="str">
            <v>Osnovna glazbena škola Rab</v>
          </cell>
        </row>
        <row r="293">
          <cell r="A293">
            <v>2335</v>
          </cell>
          <cell r="B293" t="str">
            <v>Osnovna glazbena škola Rudolfa Matza</v>
          </cell>
        </row>
        <row r="294">
          <cell r="A294">
            <v>1601</v>
          </cell>
          <cell r="B294" t="str">
            <v>Osnovna glazbena škola Srećko Albini - Županja</v>
          </cell>
        </row>
        <row r="295">
          <cell r="A295">
            <v>2967</v>
          </cell>
          <cell r="B295" t="str">
            <v>Osnovna glazbena škola Sv. Benedikta</v>
          </cell>
        </row>
        <row r="296">
          <cell r="A296">
            <v>2032</v>
          </cell>
          <cell r="B296" t="str">
            <v>Osnovna glazbena škola Umag, Scuola elementare di musica Umago</v>
          </cell>
        </row>
        <row r="297">
          <cell r="A297">
            <v>2954</v>
          </cell>
          <cell r="B297" t="str">
            <v>Osnovna glazbena škola Vela Luka pri Osnovnoj školi - Vela Luka</v>
          </cell>
        </row>
        <row r="298">
          <cell r="A298">
            <v>908</v>
          </cell>
          <cell r="B298" t="str">
            <v>Osnovna glazbena škola Vjenceslava Novaka - Senj</v>
          </cell>
        </row>
        <row r="299">
          <cell r="A299">
            <v>2347</v>
          </cell>
          <cell r="B299" t="str">
            <v>Osnovna Montessori Škola Barunice Dedee Vranyczany</v>
          </cell>
        </row>
        <row r="300">
          <cell r="A300">
            <v>4003</v>
          </cell>
          <cell r="B300" t="str">
            <v>Osnovna škola "Meterize"</v>
          </cell>
        </row>
        <row r="301">
          <cell r="A301">
            <v>4019</v>
          </cell>
          <cell r="B301" t="str">
            <v>Osnovna škola Dugo Selo</v>
          </cell>
        </row>
        <row r="302">
          <cell r="A302">
            <v>1967</v>
          </cell>
          <cell r="B302" t="str">
            <v>Osnovna škola Giuseppina Martinuzzi - Pula</v>
          </cell>
        </row>
        <row r="303">
          <cell r="A303">
            <v>1820</v>
          </cell>
          <cell r="B303" t="str">
            <v>Osnovna škola Josipa Jovića</v>
          </cell>
        </row>
        <row r="304">
          <cell r="A304">
            <v>193</v>
          </cell>
          <cell r="B304" t="str">
            <v>Osnovna škola pri Specijalnoj bolnici za rehabilitaciju Krapinske Toplice</v>
          </cell>
        </row>
        <row r="305">
          <cell r="A305">
            <v>1953</v>
          </cell>
          <cell r="B305" t="str">
            <v>Osnovna škola Vladimira Nazora Pazin, Glazbeni odjel Pazin</v>
          </cell>
        </row>
        <row r="306">
          <cell r="A306">
            <v>2328</v>
          </cell>
          <cell r="B306" t="str">
            <v>Osnovna škola za balet i ritmiku - Zagreb</v>
          </cell>
        </row>
        <row r="307">
          <cell r="A307">
            <v>2944</v>
          </cell>
          <cell r="B307" t="str">
            <v>Osnovna škola za balet i suvremeni ples pri Osnovnoj školi Vežica</v>
          </cell>
        </row>
        <row r="308">
          <cell r="A308">
            <v>806</v>
          </cell>
          <cell r="B308" t="str">
            <v>Osnovna waldorfska škola - Rijeka</v>
          </cell>
        </row>
        <row r="309">
          <cell r="A309">
            <v>1695</v>
          </cell>
          <cell r="B309" t="str">
            <v>OŠ 1. listopada 1942.</v>
          </cell>
        </row>
        <row r="310">
          <cell r="A310">
            <v>275</v>
          </cell>
          <cell r="B310" t="str">
            <v>OŠ 22. lipnja</v>
          </cell>
        </row>
        <row r="311">
          <cell r="A311">
            <v>929</v>
          </cell>
          <cell r="B311" t="str">
            <v>OŠ A. G. Matoša - Novalja</v>
          </cell>
        </row>
        <row r="312">
          <cell r="A312">
            <v>2270</v>
          </cell>
          <cell r="B312" t="str">
            <v>OŠ Alojzija Stepinca</v>
          </cell>
        </row>
        <row r="313">
          <cell r="A313">
            <v>496</v>
          </cell>
          <cell r="B313" t="str">
            <v>OŠ Andrije Kačića Miošića</v>
          </cell>
        </row>
        <row r="314">
          <cell r="A314">
            <v>574</v>
          </cell>
          <cell r="B314" t="str">
            <v>OŠ Andrije Palmovića</v>
          </cell>
        </row>
        <row r="315">
          <cell r="A315">
            <v>1626</v>
          </cell>
          <cell r="B315" t="str">
            <v>OŠ Ane Katarine Zrinski</v>
          </cell>
        </row>
        <row r="316">
          <cell r="A316">
            <v>1840</v>
          </cell>
          <cell r="B316" t="str">
            <v>OŠ Ante Anđelinović</v>
          </cell>
        </row>
        <row r="317">
          <cell r="A317">
            <v>2068</v>
          </cell>
          <cell r="B317" t="str">
            <v xml:space="preserve">OŠ Ante Curać-Pinjac </v>
          </cell>
        </row>
        <row r="318">
          <cell r="A318">
            <v>2885</v>
          </cell>
          <cell r="B318" t="str">
            <v>OŠ Ante Kovačića - Marija Gorica</v>
          </cell>
        </row>
        <row r="319">
          <cell r="A319">
            <v>2247</v>
          </cell>
          <cell r="B319" t="str">
            <v>OŠ Ante Kovačića - Zagreb</v>
          </cell>
        </row>
        <row r="320">
          <cell r="A320">
            <v>220</v>
          </cell>
          <cell r="B320" t="str">
            <v>OŠ Ante Kovačića - Zlatar</v>
          </cell>
        </row>
        <row r="321">
          <cell r="A321">
            <v>1868</v>
          </cell>
          <cell r="B321" t="str">
            <v>OŠ Ante Starčevića - Dicmo</v>
          </cell>
        </row>
        <row r="322">
          <cell r="A322">
            <v>498</v>
          </cell>
          <cell r="B322" t="str">
            <v>OŠ Ante Starčevića - Lepoglava</v>
          </cell>
        </row>
        <row r="323">
          <cell r="A323">
            <v>1194</v>
          </cell>
          <cell r="B323" t="str">
            <v>OŠ Ante Starčevića - Rešetari</v>
          </cell>
        </row>
        <row r="324">
          <cell r="A324">
            <v>1512</v>
          </cell>
          <cell r="B324" t="str">
            <v>OŠ Ante Starčevića - Viljevo</v>
          </cell>
        </row>
        <row r="325">
          <cell r="A325">
            <v>1631</v>
          </cell>
          <cell r="B325" t="str">
            <v>OŠ Antun Gustav Matoš - Tovarnik</v>
          </cell>
        </row>
        <row r="326">
          <cell r="A326">
            <v>1582</v>
          </cell>
          <cell r="B326" t="str">
            <v>OŠ Antun Gustav Matoš - Vinkovci</v>
          </cell>
        </row>
        <row r="327">
          <cell r="A327">
            <v>1614</v>
          </cell>
          <cell r="B327" t="str">
            <v>OŠ Antun i Stjepan Radić</v>
          </cell>
        </row>
        <row r="328">
          <cell r="A328">
            <v>398</v>
          </cell>
          <cell r="B328" t="str">
            <v xml:space="preserve">OŠ Antun Klasnic - Lasinja </v>
          </cell>
        </row>
        <row r="329">
          <cell r="A329">
            <v>1124</v>
          </cell>
          <cell r="B329" t="str">
            <v>OŠ Antun Matija Reljković</v>
          </cell>
        </row>
        <row r="330">
          <cell r="A330">
            <v>1180</v>
          </cell>
          <cell r="B330" t="str">
            <v>OŠ Antun Mihanović - Nova Kapela - Batrina</v>
          </cell>
        </row>
        <row r="331">
          <cell r="A331">
            <v>1101</v>
          </cell>
          <cell r="B331" t="str">
            <v>OŠ Antun Mihanović - Slavonski Brod</v>
          </cell>
        </row>
        <row r="332">
          <cell r="A332">
            <v>524</v>
          </cell>
          <cell r="B332" t="str">
            <v>OŠ Antun Nemčić Gostovinski</v>
          </cell>
        </row>
        <row r="333">
          <cell r="A333">
            <v>76</v>
          </cell>
          <cell r="B333" t="str">
            <v>OŠ Antuna Augustinčića</v>
          </cell>
        </row>
        <row r="334">
          <cell r="A334">
            <v>1597</v>
          </cell>
          <cell r="B334" t="str">
            <v>OŠ Antuna Bauera</v>
          </cell>
        </row>
        <row r="335">
          <cell r="A335">
            <v>2219</v>
          </cell>
          <cell r="B335" t="str">
            <v>OŠ Antuna Branka Šimića</v>
          </cell>
        </row>
        <row r="336">
          <cell r="A336">
            <v>970</v>
          </cell>
          <cell r="B336" t="str">
            <v>OŠ Antuna Gustava Matoša - Čačinci</v>
          </cell>
        </row>
        <row r="337">
          <cell r="A337">
            <v>2222</v>
          </cell>
          <cell r="B337" t="str">
            <v>OŠ Antuna Gustava Matoša - Zagreb</v>
          </cell>
        </row>
        <row r="338">
          <cell r="A338">
            <v>506</v>
          </cell>
          <cell r="B338" t="str">
            <v>OŠ Antuna i Ivana Kukuljevića</v>
          </cell>
        </row>
        <row r="339">
          <cell r="A339">
            <v>1033</v>
          </cell>
          <cell r="B339" t="str">
            <v>OŠ Antuna Kanižlića</v>
          </cell>
        </row>
        <row r="340">
          <cell r="A340">
            <v>2055</v>
          </cell>
          <cell r="B340" t="str">
            <v>OŠ Antuna Masle - Orašac</v>
          </cell>
        </row>
        <row r="341">
          <cell r="A341">
            <v>141</v>
          </cell>
          <cell r="B341" t="str">
            <v>OŠ Antuna Mihanovića - Klanjec</v>
          </cell>
        </row>
        <row r="342">
          <cell r="A342">
            <v>1364</v>
          </cell>
          <cell r="B342" t="str">
            <v>OŠ Antuna Mihanovića - Osijek</v>
          </cell>
        </row>
        <row r="343">
          <cell r="A343">
            <v>207</v>
          </cell>
          <cell r="B343" t="str">
            <v>OŠ Antuna Mihanovića - Petrovsko</v>
          </cell>
        </row>
        <row r="344">
          <cell r="A344">
            <v>2208</v>
          </cell>
          <cell r="B344" t="str">
            <v>OŠ Antuna Mihanovića - Zagreb</v>
          </cell>
        </row>
        <row r="345">
          <cell r="A345">
            <v>1517</v>
          </cell>
          <cell r="B345" t="str">
            <v>OŠ Antuna Mihanovića Petropoljskog</v>
          </cell>
        </row>
        <row r="346">
          <cell r="A346">
            <v>1510</v>
          </cell>
          <cell r="B346" t="str">
            <v>OŠ Antunovac</v>
          </cell>
        </row>
        <row r="347">
          <cell r="A347">
            <v>923</v>
          </cell>
          <cell r="B347" t="str">
            <v>OŠ Anž Frankopan - Kosinj</v>
          </cell>
        </row>
        <row r="348">
          <cell r="A348">
            <v>1625</v>
          </cell>
          <cell r="B348" t="str">
            <v>OŠ August Cesarec - Ivankovo</v>
          </cell>
        </row>
        <row r="349">
          <cell r="A349">
            <v>1005</v>
          </cell>
          <cell r="B349" t="str">
            <v>OŠ August Cesarec - Špišić Bukovica</v>
          </cell>
        </row>
        <row r="350">
          <cell r="A350">
            <v>1330</v>
          </cell>
          <cell r="B350" t="str">
            <v>OŠ August Harambašić</v>
          </cell>
        </row>
        <row r="351">
          <cell r="A351">
            <v>1379</v>
          </cell>
          <cell r="B351" t="str">
            <v>OŠ August Šenoa - Osijek</v>
          </cell>
        </row>
        <row r="352">
          <cell r="A352">
            <v>143</v>
          </cell>
          <cell r="B352" t="str">
            <v>OŠ Augusta Cesarca - Krapina</v>
          </cell>
        </row>
        <row r="353">
          <cell r="A353">
            <v>2237</v>
          </cell>
          <cell r="B353" t="str">
            <v>OŠ Augusta Cesarca - Zagreb</v>
          </cell>
        </row>
        <row r="354">
          <cell r="A354">
            <v>2223</v>
          </cell>
          <cell r="B354" t="str">
            <v>OŠ Augusta Harambašića</v>
          </cell>
        </row>
        <row r="355">
          <cell r="A355">
            <v>1135</v>
          </cell>
          <cell r="B355" t="str">
            <v>OŠ Augusta Šenoe - Gundinci</v>
          </cell>
        </row>
        <row r="356">
          <cell r="A356">
            <v>2255</v>
          </cell>
          <cell r="B356" t="str">
            <v>OŠ Augusta Šenoe - Zagreb</v>
          </cell>
        </row>
        <row r="357">
          <cell r="A357">
            <v>816</v>
          </cell>
          <cell r="B357" t="str">
            <v>OŠ Bakar</v>
          </cell>
        </row>
        <row r="358">
          <cell r="A358">
            <v>2250</v>
          </cell>
          <cell r="B358" t="str">
            <v>OŠ Bana Josipa Jelačića</v>
          </cell>
        </row>
        <row r="359">
          <cell r="A359">
            <v>347</v>
          </cell>
          <cell r="B359" t="str">
            <v>OŠ Banija</v>
          </cell>
        </row>
        <row r="360">
          <cell r="A360">
            <v>239</v>
          </cell>
          <cell r="B360" t="str">
            <v>OŠ Banova Jaruga</v>
          </cell>
        </row>
        <row r="361">
          <cell r="A361">
            <v>399</v>
          </cell>
          <cell r="B361" t="str">
            <v>OŠ Barilović</v>
          </cell>
        </row>
        <row r="362">
          <cell r="A362">
            <v>1853</v>
          </cell>
          <cell r="B362" t="str">
            <v>OŠ Bariše Granića Meštra</v>
          </cell>
        </row>
        <row r="363">
          <cell r="A363">
            <v>1576</v>
          </cell>
          <cell r="B363" t="str">
            <v>OŠ Bartola Kašića - Vinkovci</v>
          </cell>
        </row>
        <row r="364">
          <cell r="A364">
            <v>2907</v>
          </cell>
          <cell r="B364" t="str">
            <v>OŠ Bartola Kašića - Zagreb</v>
          </cell>
        </row>
        <row r="365">
          <cell r="A365">
            <v>1240</v>
          </cell>
          <cell r="B365" t="str">
            <v>OŠ Bartula Kašića - Zadar</v>
          </cell>
        </row>
        <row r="366">
          <cell r="A366">
            <v>160</v>
          </cell>
          <cell r="B366" t="str">
            <v>OŠ Bedekovčina</v>
          </cell>
        </row>
        <row r="367">
          <cell r="A367">
            <v>2887</v>
          </cell>
          <cell r="B367" t="str">
            <v>OŠ Bedenica</v>
          </cell>
        </row>
        <row r="368">
          <cell r="A368">
            <v>2847</v>
          </cell>
          <cell r="B368" t="str">
            <v>OŠ Belec</v>
          </cell>
        </row>
        <row r="369">
          <cell r="A369">
            <v>482</v>
          </cell>
          <cell r="B369" t="str">
            <v>OŠ Beletinec</v>
          </cell>
        </row>
        <row r="370">
          <cell r="A370">
            <v>2144</v>
          </cell>
          <cell r="B370" t="str">
            <v>OŠ Belica</v>
          </cell>
        </row>
        <row r="371">
          <cell r="A371">
            <v>769</v>
          </cell>
          <cell r="B371" t="str">
            <v xml:space="preserve">OŠ Belvedere </v>
          </cell>
        </row>
        <row r="372">
          <cell r="A372">
            <v>1207</v>
          </cell>
          <cell r="B372" t="str">
            <v>OŠ Benkovac</v>
          </cell>
        </row>
        <row r="373">
          <cell r="A373">
            <v>718</v>
          </cell>
          <cell r="B373" t="str">
            <v>OŠ Berek</v>
          </cell>
        </row>
        <row r="374">
          <cell r="A374">
            <v>1742</v>
          </cell>
          <cell r="B374" t="str">
            <v>OŠ Bijaći</v>
          </cell>
        </row>
        <row r="375">
          <cell r="A375">
            <v>1509</v>
          </cell>
          <cell r="B375" t="str">
            <v>OŠ Bijelo Brdo</v>
          </cell>
        </row>
        <row r="376">
          <cell r="A376">
            <v>1426</v>
          </cell>
          <cell r="B376" t="str">
            <v>OŠ Bilje</v>
          </cell>
        </row>
        <row r="377">
          <cell r="A377">
            <v>1210</v>
          </cell>
          <cell r="B377" t="str">
            <v>OŠ Biograd</v>
          </cell>
        </row>
        <row r="378">
          <cell r="A378">
            <v>514</v>
          </cell>
          <cell r="B378" t="str">
            <v>OŠ Bisag</v>
          </cell>
        </row>
        <row r="379">
          <cell r="A379">
            <v>80</v>
          </cell>
          <cell r="B379" t="str">
            <v>OŠ Bistra</v>
          </cell>
        </row>
        <row r="380">
          <cell r="A380">
            <v>1608</v>
          </cell>
          <cell r="B380" t="str">
            <v>OŠ Blage Zadre</v>
          </cell>
        </row>
        <row r="381">
          <cell r="A381">
            <v>1764</v>
          </cell>
          <cell r="B381" t="str">
            <v>OŠ Blatine-Škrape</v>
          </cell>
        </row>
        <row r="382">
          <cell r="A382">
            <v>2111</v>
          </cell>
          <cell r="B382" t="str">
            <v>OŠ Blato</v>
          </cell>
        </row>
        <row r="383">
          <cell r="A383">
            <v>571</v>
          </cell>
          <cell r="B383" t="str">
            <v>OŠ Blaž Mađer - Novigrad Podravski</v>
          </cell>
        </row>
        <row r="384">
          <cell r="A384">
            <v>1119</v>
          </cell>
          <cell r="B384" t="str">
            <v>OŠ Blaž Tadijanović</v>
          </cell>
        </row>
        <row r="385">
          <cell r="A385">
            <v>1666</v>
          </cell>
          <cell r="B385" t="str">
            <v>OŠ Bobota</v>
          </cell>
        </row>
        <row r="386">
          <cell r="A386">
            <v>1107</v>
          </cell>
          <cell r="B386" t="str">
            <v>OŠ Bogoslav Šulek</v>
          </cell>
        </row>
        <row r="387">
          <cell r="A387">
            <v>17</v>
          </cell>
          <cell r="B387" t="str">
            <v>OŠ Bogumila Tonija</v>
          </cell>
        </row>
        <row r="388">
          <cell r="A388">
            <v>1790</v>
          </cell>
          <cell r="B388" t="str">
            <v>OŠ Bol - Bol</v>
          </cell>
        </row>
        <row r="389">
          <cell r="A389">
            <v>1755</v>
          </cell>
          <cell r="B389" t="str">
            <v>OŠ Bol - Split</v>
          </cell>
        </row>
        <row r="390">
          <cell r="A390">
            <v>2882</v>
          </cell>
          <cell r="B390" t="str">
            <v>OŠ Borovje</v>
          </cell>
        </row>
        <row r="391">
          <cell r="A391">
            <v>1610</v>
          </cell>
          <cell r="B391" t="str">
            <v>OŠ Borovo</v>
          </cell>
        </row>
        <row r="392">
          <cell r="A392">
            <v>278</v>
          </cell>
          <cell r="B392" t="str">
            <v>OŠ Braća Bobetko - Sisak</v>
          </cell>
        </row>
        <row r="393">
          <cell r="A393">
            <v>2070</v>
          </cell>
          <cell r="B393" t="str">
            <v>OŠ Braća Glumac</v>
          </cell>
        </row>
        <row r="394">
          <cell r="A394">
            <v>527</v>
          </cell>
          <cell r="B394" t="str">
            <v>OŠ Braća Radić - Koprivnica</v>
          </cell>
        </row>
        <row r="395">
          <cell r="A395">
            <v>313</v>
          </cell>
          <cell r="B395" t="str">
            <v xml:space="preserve">OŠ Braća Radić - Martinska Ves </v>
          </cell>
        </row>
        <row r="396">
          <cell r="A396">
            <v>1265</v>
          </cell>
          <cell r="B396" t="str">
            <v>OŠ Braća Ribar - Posedarje</v>
          </cell>
        </row>
        <row r="397">
          <cell r="A397">
            <v>280</v>
          </cell>
          <cell r="B397" t="str">
            <v>OŠ Braća Ribar - Sisak</v>
          </cell>
        </row>
        <row r="398">
          <cell r="A398">
            <v>367</v>
          </cell>
          <cell r="B398" t="str">
            <v>OŠ Braća Seljan</v>
          </cell>
        </row>
        <row r="399">
          <cell r="A399">
            <v>1023</v>
          </cell>
          <cell r="B399" t="str">
            <v>OŠ Braće Radić - Pakrac</v>
          </cell>
        </row>
        <row r="400">
          <cell r="A400">
            <v>1273</v>
          </cell>
          <cell r="B400" t="str">
            <v>OŠ Braće Radić - Pridraga</v>
          </cell>
        </row>
        <row r="401">
          <cell r="A401">
            <v>2283</v>
          </cell>
          <cell r="B401" t="str">
            <v>OŠ Braće Radić - Zagreb</v>
          </cell>
        </row>
        <row r="402">
          <cell r="A402">
            <v>1801</v>
          </cell>
          <cell r="B402" t="str">
            <v>OŠ Braće Radića - Bračević</v>
          </cell>
        </row>
        <row r="403">
          <cell r="A403">
            <v>134</v>
          </cell>
          <cell r="B403" t="str">
            <v>OŠ Braće Radića - Kloštar Ivanić</v>
          </cell>
        </row>
        <row r="404">
          <cell r="A404">
            <v>772</v>
          </cell>
          <cell r="B404" t="str">
            <v>OŠ Brajda</v>
          </cell>
        </row>
        <row r="405">
          <cell r="A405">
            <v>1440</v>
          </cell>
          <cell r="B405" t="str">
            <v>OŠ Bratoljuba Klaića</v>
          </cell>
        </row>
        <row r="406">
          <cell r="A406">
            <v>1761</v>
          </cell>
          <cell r="B406" t="str">
            <v>OŠ Brda</v>
          </cell>
        </row>
        <row r="407">
          <cell r="A407">
            <v>2344</v>
          </cell>
          <cell r="B407" t="str">
            <v>OŠ Brestje</v>
          </cell>
        </row>
        <row r="408">
          <cell r="A408">
            <v>511</v>
          </cell>
          <cell r="B408" t="str">
            <v>OŠ Breznički Hum</v>
          </cell>
        </row>
        <row r="409">
          <cell r="A409">
            <v>2284</v>
          </cell>
          <cell r="B409" t="str">
            <v>OŠ Brezovica</v>
          </cell>
        </row>
        <row r="410">
          <cell r="A410">
            <v>871</v>
          </cell>
          <cell r="B410" t="str">
            <v>OŠ Brod Moravice</v>
          </cell>
        </row>
        <row r="411">
          <cell r="A411">
            <v>1556</v>
          </cell>
          <cell r="B411" t="str">
            <v>OŠ Brodarica</v>
          </cell>
        </row>
        <row r="412">
          <cell r="A412">
            <v>3172</v>
          </cell>
          <cell r="B412" t="str">
            <v>OŠ Bršadin</v>
          </cell>
        </row>
        <row r="413">
          <cell r="A413">
            <v>291</v>
          </cell>
          <cell r="B413" t="str">
            <v>OŠ Budaševo-Topolovac-Gušće</v>
          </cell>
        </row>
        <row r="414">
          <cell r="A414">
            <v>1335</v>
          </cell>
          <cell r="B414" t="str">
            <v>OŠ Budrovci</v>
          </cell>
        </row>
        <row r="415">
          <cell r="A415">
            <v>1918</v>
          </cell>
          <cell r="B415" t="str">
            <v>OŠ Buie</v>
          </cell>
        </row>
        <row r="416">
          <cell r="A416">
            <v>2230</v>
          </cell>
          <cell r="B416" t="str">
            <v>OŠ Bukovac</v>
          </cell>
        </row>
        <row r="417">
          <cell r="A417">
            <v>2083</v>
          </cell>
          <cell r="B417" t="str">
            <v>OŠ Cavtat</v>
          </cell>
        </row>
        <row r="418">
          <cell r="A418">
            <v>1966</v>
          </cell>
          <cell r="B418" t="str">
            <v>OŠ Centar - Pula</v>
          </cell>
        </row>
        <row r="419">
          <cell r="A419">
            <v>773</v>
          </cell>
          <cell r="B419" t="str">
            <v>OŠ Centar - Rijeka</v>
          </cell>
        </row>
        <row r="420">
          <cell r="A420">
            <v>470</v>
          </cell>
          <cell r="B420" t="str">
            <v>OŠ Cestica</v>
          </cell>
        </row>
        <row r="421">
          <cell r="A421">
            <v>405</v>
          </cell>
          <cell r="B421" t="str">
            <v>OŠ Cetingrad</v>
          </cell>
        </row>
        <row r="422">
          <cell r="A422">
            <v>2272</v>
          </cell>
          <cell r="B422" t="str">
            <v>OŠ Cvjetno naselje</v>
          </cell>
        </row>
        <row r="423">
          <cell r="A423">
            <v>1649</v>
          </cell>
          <cell r="B423" t="str">
            <v>OŠ Čakovci</v>
          </cell>
        </row>
        <row r="424">
          <cell r="A424">
            <v>823</v>
          </cell>
          <cell r="B424" t="str">
            <v>OŠ Čavle</v>
          </cell>
        </row>
        <row r="425">
          <cell r="A425">
            <v>632</v>
          </cell>
          <cell r="B425" t="str">
            <v>OŠ Čazma</v>
          </cell>
        </row>
        <row r="426">
          <cell r="A426">
            <v>1411</v>
          </cell>
          <cell r="B426" t="str">
            <v>OŠ Čeminac</v>
          </cell>
        </row>
        <row r="427">
          <cell r="A427">
            <v>1573</v>
          </cell>
          <cell r="B427" t="str">
            <v>OŠ Čista Velika</v>
          </cell>
        </row>
        <row r="428">
          <cell r="A428">
            <v>2216</v>
          </cell>
          <cell r="B428" t="str">
            <v>OŠ Čučerje</v>
          </cell>
        </row>
        <row r="429">
          <cell r="A429">
            <v>1505</v>
          </cell>
          <cell r="B429" t="str">
            <v>OŠ Dalj</v>
          </cell>
        </row>
        <row r="430">
          <cell r="A430">
            <v>1434</v>
          </cell>
          <cell r="B430" t="str">
            <v>OŠ Darda</v>
          </cell>
        </row>
        <row r="431">
          <cell r="A431">
            <v>986</v>
          </cell>
          <cell r="B431" t="str">
            <v>OŠ Davorin Trstenjak - Čađavica</v>
          </cell>
        </row>
        <row r="432">
          <cell r="A432">
            <v>1619</v>
          </cell>
          <cell r="B432" t="str">
            <v>OŠ Davorin Trstenjak - Posavski Podgajci</v>
          </cell>
        </row>
        <row r="433">
          <cell r="A433">
            <v>236</v>
          </cell>
          <cell r="B433" t="str">
            <v>OŠ Davorina Trstenjaka - Hrvatska Kostajnica</v>
          </cell>
        </row>
        <row r="434">
          <cell r="A434">
            <v>2279</v>
          </cell>
          <cell r="B434" t="str">
            <v>OŠ Davorina Trstenjaka - Zagreb</v>
          </cell>
        </row>
        <row r="435">
          <cell r="A435">
            <v>695</v>
          </cell>
          <cell r="B435" t="str">
            <v>OŠ Dežanovac</v>
          </cell>
        </row>
        <row r="436">
          <cell r="A436">
            <v>1808</v>
          </cell>
          <cell r="B436" t="str">
            <v>OŠ Dinka Šimunovića</v>
          </cell>
        </row>
        <row r="437">
          <cell r="A437">
            <v>2009</v>
          </cell>
          <cell r="B437" t="str">
            <v>OŠ Divšići</v>
          </cell>
        </row>
        <row r="438">
          <cell r="A438">
            <v>1754</v>
          </cell>
          <cell r="B438" t="str">
            <v>OŠ Dobri</v>
          </cell>
        </row>
        <row r="439">
          <cell r="A439">
            <v>1378</v>
          </cell>
          <cell r="B439" t="str">
            <v>OŠ Dobriša Cesarić - Osijek</v>
          </cell>
        </row>
        <row r="440">
          <cell r="A440">
            <v>1029</v>
          </cell>
          <cell r="B440" t="str">
            <v>OŠ Dobriša Cesarić - Požega</v>
          </cell>
        </row>
        <row r="441">
          <cell r="A441">
            <v>2238</v>
          </cell>
          <cell r="B441" t="str">
            <v>OŠ Dobriše Cesarića - Zagreb</v>
          </cell>
        </row>
        <row r="442">
          <cell r="A442">
            <v>777</v>
          </cell>
          <cell r="B442" t="str">
            <v>OŠ Dolac - Rijeka</v>
          </cell>
        </row>
        <row r="443">
          <cell r="A443">
            <v>2181</v>
          </cell>
          <cell r="B443" t="str">
            <v>OŠ Domašinec</v>
          </cell>
        </row>
        <row r="444">
          <cell r="A444">
            <v>1530</v>
          </cell>
          <cell r="B444" t="str">
            <v>OŠ Domovinske zahvalnosti</v>
          </cell>
        </row>
        <row r="445">
          <cell r="A445">
            <v>1745</v>
          </cell>
          <cell r="B445" t="str">
            <v>OŠ Don Lovre Katića</v>
          </cell>
        </row>
        <row r="446">
          <cell r="A446">
            <v>2075</v>
          </cell>
          <cell r="B446" t="str">
            <v>OŠ Don Mihovila Pavlinovića - Metković</v>
          </cell>
        </row>
        <row r="447">
          <cell r="A447">
            <v>1843</v>
          </cell>
          <cell r="B447" t="str">
            <v>OŠ Don Mihovila Pavlinovića - Podgora</v>
          </cell>
        </row>
        <row r="448">
          <cell r="A448">
            <v>2146</v>
          </cell>
          <cell r="B448" t="str">
            <v>OŠ Donja Dubrava</v>
          </cell>
        </row>
        <row r="449">
          <cell r="A449">
            <v>137</v>
          </cell>
          <cell r="B449" t="str">
            <v>OŠ Donja Stubica</v>
          </cell>
        </row>
        <row r="450">
          <cell r="A450">
            <v>2170</v>
          </cell>
          <cell r="B450" t="str">
            <v>OŠ Donji Kraljevec</v>
          </cell>
        </row>
        <row r="451">
          <cell r="A451">
            <v>872</v>
          </cell>
          <cell r="B451" t="str">
            <v>OŠ Donji Lapac</v>
          </cell>
        </row>
        <row r="452">
          <cell r="A452">
            <v>1351</v>
          </cell>
          <cell r="B452" t="str">
            <v>OŠ Dore Pejačević - Našice</v>
          </cell>
        </row>
        <row r="453">
          <cell r="A453">
            <v>2011</v>
          </cell>
          <cell r="B453" t="str">
            <v>OŠ Dr Mate Demarina</v>
          </cell>
        </row>
        <row r="454">
          <cell r="A454">
            <v>851</v>
          </cell>
          <cell r="B454" t="str">
            <v>OŠ Dr. Andrija Mohorovičić</v>
          </cell>
        </row>
        <row r="455">
          <cell r="A455">
            <v>918</v>
          </cell>
          <cell r="B455" t="str">
            <v>OŠ Dr. Ante Starčević Pazarište - Klanac</v>
          </cell>
        </row>
        <row r="456">
          <cell r="A456">
            <v>2211</v>
          </cell>
          <cell r="B456" t="str">
            <v>OŠ Dr. Ante Starčevića - Zagreb</v>
          </cell>
        </row>
        <row r="457">
          <cell r="A457">
            <v>867</v>
          </cell>
          <cell r="B457" t="str">
            <v>OŠ Dr. Branimira Markovića</v>
          </cell>
        </row>
        <row r="458">
          <cell r="A458">
            <v>1883</v>
          </cell>
          <cell r="B458" t="str">
            <v>OŠ Dr. fra Karlo Balić</v>
          </cell>
        </row>
        <row r="459">
          <cell r="A459">
            <v>1851</v>
          </cell>
          <cell r="B459" t="str">
            <v>OŠ Dr. Franje Tuđmana - Brela</v>
          </cell>
        </row>
        <row r="460">
          <cell r="A460">
            <v>1532</v>
          </cell>
          <cell r="B460" t="str">
            <v>OŠ Dr. Franje Tuđmana - Knin</v>
          </cell>
        </row>
        <row r="461">
          <cell r="A461">
            <v>941</v>
          </cell>
          <cell r="B461" t="str">
            <v>OŠ Dr. Franje Tuđmana - Korenica</v>
          </cell>
        </row>
        <row r="462">
          <cell r="A462">
            <v>886</v>
          </cell>
          <cell r="B462" t="str">
            <v>OŠ Dr. Franje Tuđmana - Lički Osik</v>
          </cell>
        </row>
        <row r="463">
          <cell r="A463">
            <v>1328</v>
          </cell>
          <cell r="B463" t="str">
            <v>OŠ Dr. Franjo Tuđman - Beli Manastir</v>
          </cell>
        </row>
        <row r="464">
          <cell r="A464">
            <v>1622</v>
          </cell>
          <cell r="B464" t="str">
            <v>OŠ Dr. Franjo Tuđman - Šarengrad</v>
          </cell>
        </row>
        <row r="465">
          <cell r="A465">
            <v>2235</v>
          </cell>
          <cell r="B465" t="str">
            <v>OŠ Dr. Ivan Merz</v>
          </cell>
        </row>
        <row r="466">
          <cell r="A466">
            <v>2162</v>
          </cell>
          <cell r="B466" t="str">
            <v>OŠ Dr. Ivana Novaka Macinec</v>
          </cell>
        </row>
        <row r="467">
          <cell r="A467">
            <v>863</v>
          </cell>
          <cell r="B467" t="str">
            <v>OŠ Dr. Josipa Pančića Bribir</v>
          </cell>
        </row>
        <row r="468">
          <cell r="A468">
            <v>879</v>
          </cell>
          <cell r="B468" t="str">
            <v>OŠ Dr. Jure Turića</v>
          </cell>
        </row>
        <row r="469">
          <cell r="A469">
            <v>1151</v>
          </cell>
          <cell r="B469" t="str">
            <v>OŠ Dr. Stjepan Ilijašević</v>
          </cell>
        </row>
        <row r="470">
          <cell r="A470">
            <v>2142</v>
          </cell>
          <cell r="B470" t="str">
            <v>OŠ Dr. Vinka Žganca - Vratišanec</v>
          </cell>
        </row>
        <row r="471">
          <cell r="A471">
            <v>2243</v>
          </cell>
          <cell r="B471" t="str">
            <v>OŠ Dr. Vinka Žganca - Zagreb</v>
          </cell>
        </row>
        <row r="472">
          <cell r="A472">
            <v>1179</v>
          </cell>
          <cell r="B472" t="str">
            <v>OŠ Dragalić</v>
          </cell>
        </row>
        <row r="473">
          <cell r="A473">
            <v>407</v>
          </cell>
          <cell r="B473" t="str">
            <v>OŠ Draganići</v>
          </cell>
        </row>
        <row r="474">
          <cell r="A474">
            <v>854</v>
          </cell>
          <cell r="B474" t="str">
            <v>OŠ Drago Gervais</v>
          </cell>
        </row>
        <row r="475">
          <cell r="A475">
            <v>364</v>
          </cell>
          <cell r="B475" t="str">
            <v>OŠ Dragojle Jarnević</v>
          </cell>
        </row>
        <row r="476">
          <cell r="A476">
            <v>83</v>
          </cell>
          <cell r="B476" t="str">
            <v>OŠ Dragutina Domjanića - Sveti Ivan Zelina</v>
          </cell>
        </row>
        <row r="477">
          <cell r="A477">
            <v>2248</v>
          </cell>
          <cell r="B477" t="str">
            <v>OŠ Dragutina Domjanića - Zagreb</v>
          </cell>
        </row>
        <row r="478">
          <cell r="A478">
            <v>2244</v>
          </cell>
          <cell r="B478" t="str">
            <v>OŠ Dragutina Kušlana</v>
          </cell>
        </row>
        <row r="479">
          <cell r="A479">
            <v>1036</v>
          </cell>
          <cell r="B479" t="str">
            <v>OŠ Dragutina Lermana</v>
          </cell>
        </row>
        <row r="480">
          <cell r="A480">
            <v>268</v>
          </cell>
          <cell r="B480" t="str">
            <v>OŠ Dragutina Tadijanovića - Petrinja</v>
          </cell>
        </row>
        <row r="481">
          <cell r="A481">
            <v>1123</v>
          </cell>
          <cell r="B481" t="str">
            <v>OŠ Dragutina Tadijanovića - Slavonski Brod</v>
          </cell>
        </row>
        <row r="482">
          <cell r="A482">
            <v>1586</v>
          </cell>
          <cell r="B482" t="str">
            <v>OŠ Dragutina Tadijanovića - Vukovar</v>
          </cell>
        </row>
        <row r="483">
          <cell r="A483">
            <v>2249</v>
          </cell>
          <cell r="B483" t="str">
            <v>OŠ Dragutina Tadijanovića - Zagreb</v>
          </cell>
        </row>
        <row r="484">
          <cell r="A484">
            <v>2171</v>
          </cell>
          <cell r="B484" t="str">
            <v>OŠ Draškovec</v>
          </cell>
        </row>
        <row r="485">
          <cell r="A485">
            <v>1430</v>
          </cell>
          <cell r="B485" t="str">
            <v>OŠ Draž</v>
          </cell>
        </row>
        <row r="486">
          <cell r="A486">
            <v>1458</v>
          </cell>
          <cell r="B486" t="str">
            <v>OŠ Drenje</v>
          </cell>
        </row>
        <row r="487">
          <cell r="A487">
            <v>354</v>
          </cell>
          <cell r="B487" t="str">
            <v>OŠ Dubovac</v>
          </cell>
        </row>
        <row r="488">
          <cell r="A488">
            <v>126</v>
          </cell>
          <cell r="B488" t="str">
            <v>OŠ Dubrava</v>
          </cell>
        </row>
        <row r="489">
          <cell r="A489">
            <v>1874</v>
          </cell>
          <cell r="B489" t="str">
            <v>OŠ Dugopolje</v>
          </cell>
        </row>
        <row r="490">
          <cell r="A490">
            <v>227</v>
          </cell>
          <cell r="B490" t="str">
            <v>OŠ Dvor</v>
          </cell>
        </row>
        <row r="491">
          <cell r="A491">
            <v>1348</v>
          </cell>
          <cell r="B491" t="str">
            <v>OŠ Đakovački Selci</v>
          </cell>
        </row>
        <row r="492">
          <cell r="A492">
            <v>2</v>
          </cell>
          <cell r="B492" t="str">
            <v>OŠ Đure Deželića - Ivanić Grad</v>
          </cell>
        </row>
        <row r="493">
          <cell r="A493">
            <v>167</v>
          </cell>
          <cell r="B493" t="str">
            <v xml:space="preserve">OŠ Đure Prejca - Desinić </v>
          </cell>
        </row>
        <row r="494">
          <cell r="A494">
            <v>170</v>
          </cell>
          <cell r="B494" t="str">
            <v>OŠ Đurmanec</v>
          </cell>
        </row>
        <row r="495">
          <cell r="A495">
            <v>532</v>
          </cell>
          <cell r="B495" t="str">
            <v>OŠ Đuro Ester</v>
          </cell>
        </row>
        <row r="496">
          <cell r="A496">
            <v>1105</v>
          </cell>
          <cell r="B496" t="str">
            <v>OŠ Đuro Pilar</v>
          </cell>
        </row>
        <row r="497">
          <cell r="A497">
            <v>1449</v>
          </cell>
          <cell r="B497" t="str">
            <v>OŠ Ernestinovo</v>
          </cell>
        </row>
        <row r="498">
          <cell r="A498">
            <v>785</v>
          </cell>
          <cell r="B498" t="str">
            <v>OŠ Eugena Kumičića - Rijeka</v>
          </cell>
        </row>
        <row r="499">
          <cell r="A499">
            <v>945</v>
          </cell>
          <cell r="B499" t="str">
            <v>OŠ Eugena Kumičića - Slatina</v>
          </cell>
        </row>
        <row r="500">
          <cell r="A500">
            <v>51</v>
          </cell>
          <cell r="B500" t="str">
            <v>OŠ Eugena Kumičića - Velika Gorica</v>
          </cell>
        </row>
        <row r="501">
          <cell r="A501">
            <v>433</v>
          </cell>
          <cell r="B501" t="str">
            <v>OŠ Eugena Kvaternika - Rakovica</v>
          </cell>
        </row>
        <row r="502">
          <cell r="A502">
            <v>34</v>
          </cell>
          <cell r="B502" t="str">
            <v>OŠ Eugena Kvaternika - Velika Gorica</v>
          </cell>
        </row>
        <row r="503">
          <cell r="A503">
            <v>1533</v>
          </cell>
          <cell r="B503" t="str">
            <v>OŠ Fausta Vrančića</v>
          </cell>
        </row>
        <row r="504">
          <cell r="A504">
            <v>2039</v>
          </cell>
          <cell r="B504" t="str">
            <v>OŠ Fažana</v>
          </cell>
        </row>
        <row r="505">
          <cell r="A505">
            <v>604</v>
          </cell>
          <cell r="B505" t="str">
            <v>OŠ Ferdinandovac</v>
          </cell>
        </row>
        <row r="506">
          <cell r="A506">
            <v>4062</v>
          </cell>
          <cell r="B506" t="str">
            <v>OŠ Finida</v>
          </cell>
        </row>
        <row r="507">
          <cell r="A507">
            <v>2080</v>
          </cell>
          <cell r="B507" t="str">
            <v>OŠ Fra Ante Gnječa</v>
          </cell>
        </row>
        <row r="508">
          <cell r="A508">
            <v>1604</v>
          </cell>
          <cell r="B508" t="str">
            <v>OŠ Fra Bernardina Tome Leakovića</v>
          </cell>
        </row>
        <row r="509">
          <cell r="A509">
            <v>1065</v>
          </cell>
          <cell r="B509" t="str">
            <v>OŠ Fra Kaje Adžića - Pleternica</v>
          </cell>
        </row>
        <row r="510">
          <cell r="A510">
            <v>1710</v>
          </cell>
          <cell r="B510" t="str">
            <v>OŠ Fra Pavla Vučkovića</v>
          </cell>
        </row>
        <row r="511">
          <cell r="A511">
            <v>797</v>
          </cell>
          <cell r="B511" t="str">
            <v>OŠ Fran Franković</v>
          </cell>
        </row>
        <row r="512">
          <cell r="A512">
            <v>556</v>
          </cell>
          <cell r="B512" t="str">
            <v>OŠ Fran Koncelak Drnje</v>
          </cell>
        </row>
        <row r="513">
          <cell r="A513">
            <v>2304</v>
          </cell>
          <cell r="B513" t="str">
            <v>OŠ Frana Galovića</v>
          </cell>
        </row>
        <row r="514">
          <cell r="A514">
            <v>744</v>
          </cell>
          <cell r="B514" t="str">
            <v>OŠ Frana Krste Frankopana - Brod na Kupi</v>
          </cell>
        </row>
        <row r="515">
          <cell r="A515">
            <v>746</v>
          </cell>
          <cell r="B515" t="str">
            <v>OŠ Frana Krste Frankopana - Krk</v>
          </cell>
        </row>
        <row r="516">
          <cell r="A516">
            <v>1368</v>
          </cell>
          <cell r="B516" t="str">
            <v>OŠ Frana Krste Frankopana - Osijek</v>
          </cell>
        </row>
        <row r="517">
          <cell r="A517">
            <v>2240</v>
          </cell>
          <cell r="B517" t="str">
            <v>OŠ Frana Krste Frankopana - Zagreb</v>
          </cell>
        </row>
        <row r="518">
          <cell r="A518">
            <v>754</v>
          </cell>
          <cell r="B518" t="str">
            <v>OŠ Frane Petrića</v>
          </cell>
        </row>
        <row r="519">
          <cell r="A519">
            <v>194</v>
          </cell>
          <cell r="B519" t="str">
            <v>OŠ Franje Horvata Kiša</v>
          </cell>
        </row>
        <row r="520">
          <cell r="A520">
            <v>1363</v>
          </cell>
          <cell r="B520" t="str">
            <v>OŠ Franje Krežme</v>
          </cell>
        </row>
        <row r="521">
          <cell r="A521">
            <v>490</v>
          </cell>
          <cell r="B521" t="str">
            <v>OŠ Franje Serta Bednja</v>
          </cell>
        </row>
        <row r="522">
          <cell r="A522">
            <v>283</v>
          </cell>
          <cell r="B522" t="str">
            <v>OŠ Galdovo</v>
          </cell>
        </row>
        <row r="523">
          <cell r="A523">
            <v>1258</v>
          </cell>
          <cell r="B523" t="str">
            <v>OŠ Galovac</v>
          </cell>
        </row>
        <row r="524">
          <cell r="A524">
            <v>654</v>
          </cell>
          <cell r="B524" t="str">
            <v>OŠ Garešnica</v>
          </cell>
        </row>
        <row r="525">
          <cell r="A525">
            <v>778</v>
          </cell>
          <cell r="B525" t="str">
            <v>OŠ Gelsi - Rijeka</v>
          </cell>
        </row>
        <row r="526">
          <cell r="A526">
            <v>409</v>
          </cell>
          <cell r="B526" t="str">
            <v>OŠ Generalski Stol</v>
          </cell>
        </row>
        <row r="527">
          <cell r="A527">
            <v>232</v>
          </cell>
          <cell r="B527" t="str">
            <v>OŠ Glina</v>
          </cell>
        </row>
        <row r="528">
          <cell r="A528">
            <v>561</v>
          </cell>
          <cell r="B528" t="str">
            <v>OŠ Gola</v>
          </cell>
        </row>
        <row r="529">
          <cell r="A529">
            <v>2151</v>
          </cell>
          <cell r="B529" t="str">
            <v>OŠ Goričan</v>
          </cell>
        </row>
        <row r="530">
          <cell r="A530">
            <v>1453</v>
          </cell>
          <cell r="B530" t="str">
            <v>OŠ Gorjani</v>
          </cell>
        </row>
        <row r="531">
          <cell r="A531">
            <v>1700</v>
          </cell>
          <cell r="B531" t="str">
            <v>OŠ Gornja Poljica</v>
          </cell>
        </row>
        <row r="532">
          <cell r="A532">
            <v>794</v>
          </cell>
          <cell r="B532" t="str">
            <v>OŠ Gornja Vežica</v>
          </cell>
        </row>
        <row r="533">
          <cell r="A533">
            <v>225</v>
          </cell>
          <cell r="B533" t="str">
            <v>OŠ Gornje Jesenje</v>
          </cell>
        </row>
        <row r="534">
          <cell r="A534">
            <v>2253</v>
          </cell>
          <cell r="B534" t="str">
            <v>OŠ Gornje Vrapče</v>
          </cell>
        </row>
        <row r="535">
          <cell r="A535">
            <v>2185</v>
          </cell>
          <cell r="B535" t="str">
            <v>OŠ Gornji Mihaljevec</v>
          </cell>
        </row>
        <row r="536">
          <cell r="A536">
            <v>353</v>
          </cell>
          <cell r="B536" t="str">
            <v>OŠ Grabrik</v>
          </cell>
        </row>
        <row r="537">
          <cell r="A537">
            <v>2231</v>
          </cell>
          <cell r="B537" t="str">
            <v>OŠ Gračani</v>
          </cell>
        </row>
        <row r="538">
          <cell r="A538">
            <v>1847</v>
          </cell>
          <cell r="B538" t="str">
            <v>OŠ Gradac</v>
          </cell>
        </row>
        <row r="539">
          <cell r="A539">
            <v>121</v>
          </cell>
          <cell r="B539" t="str">
            <v>OŠ Gradec</v>
          </cell>
        </row>
        <row r="540">
          <cell r="A540">
            <v>978</v>
          </cell>
          <cell r="B540" t="str">
            <v>OŠ Gradina</v>
          </cell>
        </row>
        <row r="541">
          <cell r="A541">
            <v>1613</v>
          </cell>
          <cell r="B541" t="str">
            <v>OŠ Gradište</v>
          </cell>
        </row>
        <row r="542">
          <cell r="A542">
            <v>2212</v>
          </cell>
          <cell r="B542" t="str">
            <v>OŠ Granešina</v>
          </cell>
        </row>
        <row r="543">
          <cell r="A543">
            <v>518</v>
          </cell>
          <cell r="B543" t="str">
            <v>OŠ Grgura Karlovčana</v>
          </cell>
        </row>
        <row r="544">
          <cell r="A544">
            <v>1374</v>
          </cell>
          <cell r="B544" t="str">
            <v>OŠ Grigor Vitez - Osijek</v>
          </cell>
        </row>
        <row r="545">
          <cell r="A545">
            <v>597</v>
          </cell>
          <cell r="B545" t="str">
            <v>OŠ Grigor Vitez - Sveti Ivan Žabno</v>
          </cell>
        </row>
        <row r="546">
          <cell r="A546">
            <v>1087</v>
          </cell>
          <cell r="B546" t="str">
            <v>OŠ Grigora Viteza - Poljana</v>
          </cell>
        </row>
        <row r="547">
          <cell r="A547">
            <v>2274</v>
          </cell>
          <cell r="B547" t="str">
            <v>OŠ Grigora Viteza - Zagreb</v>
          </cell>
        </row>
        <row r="548">
          <cell r="A548">
            <v>1771</v>
          </cell>
          <cell r="B548" t="str">
            <v>OŠ Gripe</v>
          </cell>
        </row>
        <row r="549">
          <cell r="A549">
            <v>804</v>
          </cell>
          <cell r="B549" t="str">
            <v>OŠ Grivica</v>
          </cell>
        </row>
        <row r="550">
          <cell r="A550">
            <v>495</v>
          </cell>
          <cell r="B550" t="str">
            <v>OŠ Grofa Janka Draškovića - Klenovnik</v>
          </cell>
        </row>
        <row r="551">
          <cell r="A551">
            <v>2251</v>
          </cell>
          <cell r="B551" t="str">
            <v>OŠ Grofa Janka Draškovića - Zagreb</v>
          </cell>
        </row>
        <row r="552">
          <cell r="A552">
            <v>1807</v>
          </cell>
          <cell r="B552" t="str">
            <v>OŠ Grohote</v>
          </cell>
        </row>
        <row r="553">
          <cell r="A553">
            <v>2089</v>
          </cell>
          <cell r="B553" t="str">
            <v>OŠ Gruda</v>
          </cell>
        </row>
        <row r="554">
          <cell r="A554">
            <v>492</v>
          </cell>
          <cell r="B554" t="str">
            <v>OŠ Gustava Krkleca - Maruševec</v>
          </cell>
        </row>
        <row r="555">
          <cell r="A555">
            <v>2293</v>
          </cell>
          <cell r="B555" t="str">
            <v>OŠ Gustava Krkleca - Zagreb</v>
          </cell>
        </row>
        <row r="556">
          <cell r="A556">
            <v>301</v>
          </cell>
          <cell r="B556" t="str">
            <v>OŠ Gvozd</v>
          </cell>
        </row>
        <row r="557">
          <cell r="A557">
            <v>1406</v>
          </cell>
          <cell r="B557" t="str">
            <v>OŠ Hinka Juhna - Podgorač</v>
          </cell>
        </row>
        <row r="558">
          <cell r="A558">
            <v>2148</v>
          </cell>
          <cell r="B558" t="str">
            <v>OŠ Hodošan</v>
          </cell>
        </row>
        <row r="559">
          <cell r="A559">
            <v>2256</v>
          </cell>
          <cell r="B559" t="str">
            <v>OŠ Horvati</v>
          </cell>
        </row>
        <row r="560">
          <cell r="A560">
            <v>820</v>
          </cell>
          <cell r="B560" t="str">
            <v>OŠ Hreljin</v>
          </cell>
        </row>
        <row r="561">
          <cell r="A561">
            <v>1333</v>
          </cell>
          <cell r="B561" t="str">
            <v>OŠ Hrvatski sokol</v>
          </cell>
        </row>
        <row r="562">
          <cell r="A562">
            <v>1103</v>
          </cell>
          <cell r="B562" t="str">
            <v>OŠ Hugo Badalić</v>
          </cell>
        </row>
        <row r="563">
          <cell r="A563">
            <v>1677</v>
          </cell>
          <cell r="B563" t="str">
            <v>OŠ Hvar</v>
          </cell>
        </row>
        <row r="564">
          <cell r="A564">
            <v>1643</v>
          </cell>
          <cell r="B564" t="str">
            <v>OŠ Ilača-Banovci</v>
          </cell>
        </row>
        <row r="565">
          <cell r="A565">
            <v>3143</v>
          </cell>
          <cell r="B565" t="str">
            <v>OŠ Ivan Benković</v>
          </cell>
        </row>
        <row r="566">
          <cell r="A566">
            <v>1855</v>
          </cell>
          <cell r="B566" t="str">
            <v>OŠ Ivan Duknović</v>
          </cell>
        </row>
        <row r="567">
          <cell r="A567">
            <v>1617</v>
          </cell>
          <cell r="B567" t="str">
            <v>OŠ Ivan Filipović - Račinovci</v>
          </cell>
        </row>
        <row r="568">
          <cell r="A568">
            <v>1161</v>
          </cell>
          <cell r="B568" t="str">
            <v>OŠ Ivan Filipović - Velika Kopanica</v>
          </cell>
        </row>
        <row r="569">
          <cell r="A569">
            <v>1816</v>
          </cell>
          <cell r="B569" t="str">
            <v>OŠ Ivan Goran Kovačić - Cista Velika</v>
          </cell>
        </row>
        <row r="570">
          <cell r="A570">
            <v>1995</v>
          </cell>
          <cell r="B570" t="str">
            <v>OŠ Ivan Goran Kovačić - Čepić</v>
          </cell>
        </row>
        <row r="571">
          <cell r="A571">
            <v>344</v>
          </cell>
          <cell r="B571" t="str">
            <v>OŠ Ivan Goran Kovačić - Duga Resa</v>
          </cell>
        </row>
        <row r="572">
          <cell r="A572">
            <v>1337</v>
          </cell>
          <cell r="B572" t="str">
            <v>OŠ Ivan Goran Kovačić - Đakovo</v>
          </cell>
        </row>
        <row r="573">
          <cell r="A573">
            <v>271</v>
          </cell>
          <cell r="B573" t="str">
            <v>OŠ Ivan Goran Kovačić - Gora</v>
          </cell>
        </row>
        <row r="574">
          <cell r="A574">
            <v>1317</v>
          </cell>
          <cell r="B574" t="str">
            <v>OŠ Ivan Goran Kovačić - Lišane Ostrovičke</v>
          </cell>
        </row>
        <row r="575">
          <cell r="A575">
            <v>1099</v>
          </cell>
          <cell r="B575" t="str">
            <v>OŠ Ivan Goran Kovačić - Slavonski Brod</v>
          </cell>
        </row>
        <row r="576">
          <cell r="A576">
            <v>1603</v>
          </cell>
          <cell r="B576" t="str">
            <v>OŠ Ivan Goran Kovačić - Štitar</v>
          </cell>
        </row>
        <row r="577">
          <cell r="A577">
            <v>1078</v>
          </cell>
          <cell r="B577" t="str">
            <v>OŠ Ivan Goran Kovačić - Velika</v>
          </cell>
        </row>
        <row r="578">
          <cell r="A578">
            <v>967</v>
          </cell>
          <cell r="B578" t="str">
            <v>OŠ Ivan Goran Kovačić - Zdenci</v>
          </cell>
        </row>
        <row r="579">
          <cell r="A579">
            <v>1637</v>
          </cell>
          <cell r="B579" t="str">
            <v>OŠ Ivan Kozarac</v>
          </cell>
        </row>
        <row r="580">
          <cell r="A580">
            <v>612</v>
          </cell>
          <cell r="B580" t="str">
            <v xml:space="preserve">OŠ Ivan Lacković Croata - Kalinovac </v>
          </cell>
        </row>
        <row r="581">
          <cell r="A581">
            <v>1827</v>
          </cell>
          <cell r="B581" t="str">
            <v>OŠ Ivan Leko</v>
          </cell>
        </row>
        <row r="582">
          <cell r="A582">
            <v>1142</v>
          </cell>
          <cell r="B582" t="str">
            <v>OŠ Ivan Mažuranić - Sibinj</v>
          </cell>
        </row>
        <row r="583">
          <cell r="A583">
            <v>1616</v>
          </cell>
          <cell r="B583" t="str">
            <v>OŠ Ivan Meštrović - Drenovci</v>
          </cell>
        </row>
        <row r="584">
          <cell r="A584">
            <v>1158</v>
          </cell>
          <cell r="B584" t="str">
            <v>OŠ Ivan Meštrović - Vrpolje</v>
          </cell>
        </row>
        <row r="585">
          <cell r="A585">
            <v>2002</v>
          </cell>
          <cell r="B585" t="str">
            <v>OŠ Ivana Batelića - Raša</v>
          </cell>
        </row>
        <row r="586">
          <cell r="A586">
            <v>1116</v>
          </cell>
          <cell r="B586" t="str">
            <v>OŠ Ivana Brlić-Mažuranić - Slavonski Brod</v>
          </cell>
        </row>
        <row r="587">
          <cell r="A587">
            <v>1485</v>
          </cell>
          <cell r="B587" t="str">
            <v>OŠ Ivana Brlić-Mažuranić - Strizivojna</v>
          </cell>
        </row>
        <row r="588">
          <cell r="A588">
            <v>1674</v>
          </cell>
          <cell r="B588" t="str">
            <v>OŠ Ivana Brlić-Mažuranić Rokovci - Andrijaševci</v>
          </cell>
        </row>
        <row r="589">
          <cell r="A589">
            <v>1354</v>
          </cell>
          <cell r="B589" t="str">
            <v>OŠ Ivana Brnjika Slovaka</v>
          </cell>
        </row>
        <row r="590">
          <cell r="A590">
            <v>2204</v>
          </cell>
          <cell r="B590" t="str">
            <v>OŠ Ivana Cankara</v>
          </cell>
        </row>
        <row r="591">
          <cell r="A591">
            <v>1382</v>
          </cell>
          <cell r="B591" t="str">
            <v>OŠ Ivana Filipovića - Osijek</v>
          </cell>
        </row>
        <row r="592">
          <cell r="A592">
            <v>2224</v>
          </cell>
          <cell r="B592" t="str">
            <v>OŠ Ivana Filipovića - Zagreb</v>
          </cell>
        </row>
        <row r="593">
          <cell r="A593">
            <v>742</v>
          </cell>
          <cell r="B593" t="str">
            <v>OŠ Ivana Gorana Kovačića - Delnice</v>
          </cell>
        </row>
        <row r="594">
          <cell r="A594">
            <v>972</v>
          </cell>
          <cell r="B594" t="str">
            <v>OŠ Ivana Gorana Kovačića - Gornje Bazje</v>
          </cell>
        </row>
        <row r="595">
          <cell r="A595">
            <v>1200</v>
          </cell>
          <cell r="B595" t="str">
            <v>OŠ Ivana Gorana Kovačića - Staro Petrovo Selo</v>
          </cell>
        </row>
        <row r="596">
          <cell r="A596">
            <v>2172</v>
          </cell>
          <cell r="B596" t="str">
            <v>OŠ Ivana Gorana Kovačića - Sveti Juraj na Bregu</v>
          </cell>
        </row>
        <row r="597">
          <cell r="A597">
            <v>1578</v>
          </cell>
          <cell r="B597" t="str">
            <v>OŠ Ivana Gorana Kovačića - Vinkovci</v>
          </cell>
        </row>
        <row r="598">
          <cell r="A598">
            <v>807</v>
          </cell>
          <cell r="B598" t="str">
            <v>OŠ Ivana Gorana Kovačića - Vrbovsko</v>
          </cell>
        </row>
        <row r="599">
          <cell r="A599">
            <v>2232</v>
          </cell>
          <cell r="B599" t="str">
            <v>OŠ Ivana Gorana Kovačića - Zagreb</v>
          </cell>
        </row>
        <row r="600">
          <cell r="A600">
            <v>2309</v>
          </cell>
          <cell r="B600" t="str">
            <v>OŠ Ivana Granđe</v>
          </cell>
        </row>
        <row r="601">
          <cell r="A601">
            <v>2053</v>
          </cell>
          <cell r="B601" t="str">
            <v>OŠ Ivana Gundulića - Dubrovnik</v>
          </cell>
        </row>
        <row r="602">
          <cell r="A602">
            <v>2192</v>
          </cell>
          <cell r="B602" t="str">
            <v>OŠ Ivana Gundulića - Zagreb</v>
          </cell>
        </row>
        <row r="603">
          <cell r="A603">
            <v>1600</v>
          </cell>
          <cell r="B603" t="str">
            <v>OŠ Ivana Kozarca - Županja</v>
          </cell>
        </row>
        <row r="604">
          <cell r="A604">
            <v>1436</v>
          </cell>
          <cell r="B604" t="str">
            <v>OŠ Ivana Kukuljevića - Belišće</v>
          </cell>
        </row>
        <row r="605">
          <cell r="A605">
            <v>273</v>
          </cell>
          <cell r="B605" t="str">
            <v xml:space="preserve">OŠ Ivana Kukuljevića - Sisak </v>
          </cell>
        </row>
        <row r="606">
          <cell r="A606">
            <v>442</v>
          </cell>
          <cell r="B606" t="str">
            <v>OŠ Ivana Kukuljevića Sakcinskog</v>
          </cell>
        </row>
        <row r="607">
          <cell r="A607">
            <v>1703</v>
          </cell>
          <cell r="B607" t="str">
            <v>OŠ Ivana Lovrića</v>
          </cell>
        </row>
        <row r="608">
          <cell r="A608">
            <v>861</v>
          </cell>
          <cell r="B608" t="str">
            <v>OŠ Ivana Mažuranića - Novi Vinodolski</v>
          </cell>
        </row>
        <row r="609">
          <cell r="A609">
            <v>1864</v>
          </cell>
          <cell r="B609" t="str">
            <v>OŠ Ivana Mažuranića - Obrovac Sinjski</v>
          </cell>
        </row>
        <row r="610">
          <cell r="A610">
            <v>1580</v>
          </cell>
          <cell r="B610" t="str">
            <v>OŠ Ivana Mažuranića - Vinkovci</v>
          </cell>
        </row>
        <row r="611">
          <cell r="A611">
            <v>2213</v>
          </cell>
          <cell r="B611" t="str">
            <v>OŠ Ivana Mažuranića - Zagreb</v>
          </cell>
        </row>
        <row r="612">
          <cell r="A612">
            <v>2258</v>
          </cell>
          <cell r="B612" t="str">
            <v>OŠ Ivana Meštrovića - Zagreb</v>
          </cell>
        </row>
        <row r="613">
          <cell r="A613">
            <v>664</v>
          </cell>
          <cell r="B613" t="str">
            <v xml:space="preserve">OŠ Ivana Nepomuka Jemeršića </v>
          </cell>
        </row>
        <row r="614">
          <cell r="A614">
            <v>91</v>
          </cell>
          <cell r="B614" t="str">
            <v>OŠ Ivana Perkovca</v>
          </cell>
        </row>
        <row r="615">
          <cell r="A615">
            <v>762</v>
          </cell>
          <cell r="B615" t="str">
            <v>OŠ Ivana Rabljanina - Rab</v>
          </cell>
        </row>
        <row r="616">
          <cell r="A616">
            <v>499</v>
          </cell>
          <cell r="B616" t="str">
            <v>OŠ Ivana Rangera - Kamenica</v>
          </cell>
        </row>
        <row r="617">
          <cell r="A617">
            <v>795</v>
          </cell>
          <cell r="B617" t="str">
            <v>OŠ Ivana Zajca</v>
          </cell>
        </row>
        <row r="618">
          <cell r="A618">
            <v>1466</v>
          </cell>
          <cell r="B618" t="str">
            <v>OŠ Ivane Brlić-Mažuranić - Koška</v>
          </cell>
        </row>
        <row r="619">
          <cell r="A619">
            <v>376</v>
          </cell>
          <cell r="B619" t="str">
            <v>OŠ Ivane Brlić-Mažuranić - Ogulin</v>
          </cell>
        </row>
        <row r="620">
          <cell r="A620">
            <v>943</v>
          </cell>
          <cell r="B620" t="str">
            <v>OŠ Ivane Brlić-Mažuranić - Orahovica</v>
          </cell>
        </row>
        <row r="621">
          <cell r="A621">
            <v>94</v>
          </cell>
          <cell r="B621" t="str">
            <v>OŠ Ivane Brlić-Mažuranić - Prigorje Brdovečko</v>
          </cell>
        </row>
        <row r="622">
          <cell r="A622">
            <v>956</v>
          </cell>
          <cell r="B622" t="str">
            <v>OŠ Ivane Brlić-Mažuranić - Virovitica</v>
          </cell>
        </row>
        <row r="623">
          <cell r="A623">
            <v>833</v>
          </cell>
          <cell r="B623" t="str">
            <v>OŠ Ivanke Trohar</v>
          </cell>
        </row>
        <row r="624">
          <cell r="A624">
            <v>2140</v>
          </cell>
          <cell r="B624" t="str">
            <v>OŠ Ivanovec</v>
          </cell>
        </row>
        <row r="625">
          <cell r="A625">
            <v>707</v>
          </cell>
          <cell r="B625" t="str">
            <v>OŠ Ivanska</v>
          </cell>
        </row>
        <row r="626">
          <cell r="A626">
            <v>2294</v>
          </cell>
          <cell r="B626" t="str">
            <v>OŠ Ive Andrića</v>
          </cell>
        </row>
        <row r="627">
          <cell r="A627">
            <v>4042</v>
          </cell>
          <cell r="B627" t="str">
            <v>OŠ Iver</v>
          </cell>
        </row>
        <row r="628">
          <cell r="A628">
            <v>2082</v>
          </cell>
          <cell r="B628" t="str">
            <v>OŠ Ivo Dugandžić-Mišić</v>
          </cell>
        </row>
        <row r="629">
          <cell r="A629">
            <v>336</v>
          </cell>
          <cell r="B629" t="str">
            <v>OŠ Ivo Kozarčanin</v>
          </cell>
        </row>
        <row r="630">
          <cell r="A630">
            <v>1936</v>
          </cell>
          <cell r="B630" t="str">
            <v>OŠ Ivo Lola Ribar - Labin</v>
          </cell>
        </row>
        <row r="631">
          <cell r="A631">
            <v>2197</v>
          </cell>
          <cell r="B631" t="str">
            <v>OŠ Izidora Kršnjavoga</v>
          </cell>
        </row>
        <row r="632">
          <cell r="A632">
            <v>501</v>
          </cell>
          <cell r="B632" t="str">
            <v>OŠ Izidora Poljaka - Višnjica</v>
          </cell>
        </row>
        <row r="633">
          <cell r="A633">
            <v>290</v>
          </cell>
          <cell r="B633" t="str">
            <v>OŠ Jabukovac - Jabukovac</v>
          </cell>
        </row>
        <row r="634">
          <cell r="A634">
            <v>2193</v>
          </cell>
          <cell r="B634" t="str">
            <v>OŠ Jabukovac - Zagreb</v>
          </cell>
        </row>
        <row r="635">
          <cell r="A635">
            <v>1373</v>
          </cell>
          <cell r="B635" t="str">
            <v>OŠ Jagode Truhelke</v>
          </cell>
        </row>
        <row r="636">
          <cell r="A636">
            <v>1413</v>
          </cell>
          <cell r="B636" t="str">
            <v>OŠ Jagodnjak</v>
          </cell>
        </row>
        <row r="637">
          <cell r="A637">
            <v>1574</v>
          </cell>
          <cell r="B637" t="str">
            <v>OŠ Jakova Gotovca</v>
          </cell>
        </row>
        <row r="638">
          <cell r="A638">
            <v>131</v>
          </cell>
          <cell r="B638" t="str">
            <v>OŠ Jakovlje</v>
          </cell>
        </row>
        <row r="639">
          <cell r="A639">
            <v>154</v>
          </cell>
          <cell r="B639" t="str">
            <v>OŠ Janka Leskovara</v>
          </cell>
        </row>
        <row r="640">
          <cell r="A640">
            <v>2101</v>
          </cell>
          <cell r="B640" t="str">
            <v>OŠ Janjina</v>
          </cell>
        </row>
        <row r="641">
          <cell r="A641">
            <v>315</v>
          </cell>
          <cell r="B641" t="str">
            <v>OŠ Jasenovac</v>
          </cell>
        </row>
        <row r="642">
          <cell r="A642">
            <v>826</v>
          </cell>
          <cell r="B642" t="str">
            <v>OŠ Jelenje - Dražica</v>
          </cell>
        </row>
        <row r="643">
          <cell r="A643">
            <v>3132</v>
          </cell>
          <cell r="B643" t="str">
            <v>OŠ Jelkovec</v>
          </cell>
        </row>
        <row r="644">
          <cell r="A644">
            <v>1835</v>
          </cell>
          <cell r="B644" t="str">
            <v>OŠ Jelsa</v>
          </cell>
        </row>
        <row r="645">
          <cell r="A645">
            <v>1805</v>
          </cell>
          <cell r="B645" t="str">
            <v>OŠ Jesenice Dugi Rat</v>
          </cell>
        </row>
        <row r="646">
          <cell r="A646">
            <v>2004</v>
          </cell>
          <cell r="B646" t="str">
            <v>OŠ Joakima Rakovca</v>
          </cell>
        </row>
        <row r="647">
          <cell r="A647">
            <v>2228</v>
          </cell>
          <cell r="B647" t="str">
            <v>OŠ Jordanovac</v>
          </cell>
        </row>
        <row r="648">
          <cell r="A648">
            <v>1455</v>
          </cell>
          <cell r="B648" t="str">
            <v>OŠ Josip Kozarac - Josipovac Punitovački</v>
          </cell>
        </row>
        <row r="649">
          <cell r="A649">
            <v>1149</v>
          </cell>
          <cell r="B649" t="str">
            <v>OŠ Josip Kozarac - Slavonski Šamac</v>
          </cell>
        </row>
        <row r="650">
          <cell r="A650">
            <v>1672</v>
          </cell>
          <cell r="B650" t="str">
            <v>OŠ Josip Kozarac - Soljani</v>
          </cell>
        </row>
        <row r="651">
          <cell r="A651">
            <v>1692</v>
          </cell>
          <cell r="B651" t="str">
            <v>OŠ Josip Pupačić</v>
          </cell>
        </row>
        <row r="652">
          <cell r="A652">
            <v>4016</v>
          </cell>
          <cell r="B652" t="str">
            <v>OŠ Josip Ribičić - Trst</v>
          </cell>
        </row>
        <row r="653">
          <cell r="A653">
            <v>4055</v>
          </cell>
          <cell r="B653" t="str">
            <v>OŠ Josip Vergilij Perić</v>
          </cell>
        </row>
        <row r="654">
          <cell r="A654">
            <v>1343</v>
          </cell>
          <cell r="B654" t="str">
            <v>OŠ Josipa Antuna Ćolnića</v>
          </cell>
        </row>
        <row r="655">
          <cell r="A655">
            <v>4</v>
          </cell>
          <cell r="B655" t="str">
            <v>OŠ Josipa Badalića - Graberje Ivanićko</v>
          </cell>
        </row>
        <row r="656">
          <cell r="A656">
            <v>226</v>
          </cell>
          <cell r="B656" t="str">
            <v>OŠ Josipa Broza</v>
          </cell>
        </row>
        <row r="657">
          <cell r="A657">
            <v>1398</v>
          </cell>
          <cell r="B657" t="str">
            <v>OŠ Josipa Jurja Strossmayera - Đurđenovac</v>
          </cell>
        </row>
        <row r="658">
          <cell r="A658">
            <v>1473</v>
          </cell>
          <cell r="B658" t="str">
            <v>OŠ Josipa Jurja Strossmayera - Trnava</v>
          </cell>
        </row>
        <row r="659">
          <cell r="A659">
            <v>2199</v>
          </cell>
          <cell r="B659" t="str">
            <v>OŠ Josipa Jurja Strossmayera - Zagreb</v>
          </cell>
        </row>
        <row r="660">
          <cell r="A660">
            <v>302</v>
          </cell>
          <cell r="B660" t="str">
            <v>OŠ Josipa Kozarca - Lipovljani</v>
          </cell>
        </row>
        <row r="661">
          <cell r="A661">
            <v>1478</v>
          </cell>
          <cell r="B661" t="str">
            <v>OŠ Josipa Kozarca - Semeljci</v>
          </cell>
        </row>
        <row r="662">
          <cell r="A662">
            <v>951</v>
          </cell>
          <cell r="B662" t="str">
            <v>OŠ Josipa Kozarca - Slatina</v>
          </cell>
        </row>
        <row r="663">
          <cell r="A663">
            <v>1577</v>
          </cell>
          <cell r="B663" t="str">
            <v>OŠ Josipa Kozarca - Vinkovci</v>
          </cell>
        </row>
        <row r="664">
          <cell r="A664">
            <v>1646</v>
          </cell>
          <cell r="B664" t="str">
            <v>OŠ Josipa Lovretića</v>
          </cell>
        </row>
        <row r="665">
          <cell r="A665">
            <v>1595</v>
          </cell>
          <cell r="B665" t="str">
            <v>OŠ Josipa Matoša</v>
          </cell>
        </row>
        <row r="666">
          <cell r="A666">
            <v>2261</v>
          </cell>
          <cell r="B666" t="str">
            <v>OŠ Josipa Račića</v>
          </cell>
        </row>
        <row r="667">
          <cell r="A667">
            <v>3144</v>
          </cell>
          <cell r="B667" t="str">
            <v>OŠ Josipa Zorića</v>
          </cell>
        </row>
        <row r="668">
          <cell r="A668">
            <v>423</v>
          </cell>
          <cell r="B668" t="str">
            <v>OŠ Josipdol</v>
          </cell>
        </row>
        <row r="669">
          <cell r="A669">
            <v>1380</v>
          </cell>
          <cell r="B669" t="str">
            <v>OŠ Josipovac</v>
          </cell>
        </row>
        <row r="670">
          <cell r="A670">
            <v>2184</v>
          </cell>
          <cell r="B670" t="str">
            <v>OŠ Jože Horvata Kotoriba</v>
          </cell>
        </row>
        <row r="671">
          <cell r="A671">
            <v>2033</v>
          </cell>
          <cell r="B671" t="str">
            <v>OŠ Jože Šurana - Višnjan</v>
          </cell>
        </row>
        <row r="672">
          <cell r="A672">
            <v>1620</v>
          </cell>
          <cell r="B672" t="str">
            <v>OŠ Julija Benešića</v>
          </cell>
        </row>
        <row r="673">
          <cell r="A673">
            <v>1031</v>
          </cell>
          <cell r="B673" t="str">
            <v>OŠ Julija Kempfa</v>
          </cell>
        </row>
        <row r="674">
          <cell r="A674">
            <v>2262</v>
          </cell>
          <cell r="B674" t="str">
            <v>OŠ Julija Klovića</v>
          </cell>
        </row>
        <row r="675">
          <cell r="A675">
            <v>1991</v>
          </cell>
          <cell r="B675" t="str">
            <v>OŠ Jure Filipovića - Barban</v>
          </cell>
        </row>
        <row r="676">
          <cell r="A676">
            <v>2273</v>
          </cell>
          <cell r="B676" t="str">
            <v>OŠ Jure Kaštelana</v>
          </cell>
        </row>
        <row r="677">
          <cell r="A677">
            <v>1276</v>
          </cell>
          <cell r="B677" t="str">
            <v>OŠ Jurja Barakovića</v>
          </cell>
        </row>
        <row r="678">
          <cell r="A678">
            <v>1220</v>
          </cell>
          <cell r="B678" t="str">
            <v>OŠ Jurja Dalmatinca - Pag</v>
          </cell>
        </row>
        <row r="679">
          <cell r="A679">
            <v>1542</v>
          </cell>
          <cell r="B679" t="str">
            <v>OŠ Jurja Dalmatinca - Šibenik</v>
          </cell>
        </row>
        <row r="680">
          <cell r="A680">
            <v>1988</v>
          </cell>
          <cell r="B680" t="str">
            <v>OŠ Jurja Dobrile - Rovinj</v>
          </cell>
        </row>
        <row r="681">
          <cell r="A681">
            <v>38</v>
          </cell>
          <cell r="B681" t="str">
            <v>OŠ Jurja Habdelića</v>
          </cell>
        </row>
        <row r="682">
          <cell r="A682">
            <v>864</v>
          </cell>
          <cell r="B682" t="str">
            <v>OŠ Jurja Klovića - Tribalj</v>
          </cell>
        </row>
        <row r="683">
          <cell r="A683">
            <v>1540</v>
          </cell>
          <cell r="B683" t="str">
            <v>OŠ Jurja Šižgorića</v>
          </cell>
        </row>
        <row r="684">
          <cell r="A684">
            <v>2022</v>
          </cell>
          <cell r="B684" t="str">
            <v>OŠ Juršići</v>
          </cell>
        </row>
        <row r="685">
          <cell r="A685">
            <v>4039</v>
          </cell>
          <cell r="B685" t="str">
            <v>OŠ Kajzerica</v>
          </cell>
        </row>
        <row r="686">
          <cell r="A686">
            <v>613</v>
          </cell>
          <cell r="B686" t="str">
            <v>OŠ Kalnik</v>
          </cell>
        </row>
        <row r="687">
          <cell r="A687">
            <v>1781</v>
          </cell>
          <cell r="B687" t="str">
            <v>OŠ Kamen-Šine</v>
          </cell>
        </row>
        <row r="688">
          <cell r="A688">
            <v>1861</v>
          </cell>
          <cell r="B688" t="str">
            <v>OŠ Kamešnica</v>
          </cell>
        </row>
        <row r="689">
          <cell r="A689">
            <v>782</v>
          </cell>
          <cell r="B689" t="str">
            <v>OŠ Kantrida</v>
          </cell>
        </row>
        <row r="690">
          <cell r="A690">
            <v>116</v>
          </cell>
          <cell r="B690" t="str">
            <v>OŠ Kardinal Alojzije Stepinac</v>
          </cell>
        </row>
        <row r="691">
          <cell r="A691">
            <v>916</v>
          </cell>
          <cell r="B691" t="str">
            <v>OŠ Karlobag</v>
          </cell>
        </row>
        <row r="692">
          <cell r="A692">
            <v>1972</v>
          </cell>
          <cell r="B692" t="str">
            <v xml:space="preserve">OŠ Kaštenjer - Pula </v>
          </cell>
        </row>
        <row r="693">
          <cell r="A693">
            <v>2848</v>
          </cell>
          <cell r="B693" t="str">
            <v>OŠ Katarina Zrinska - Mečenčani</v>
          </cell>
        </row>
        <row r="694">
          <cell r="A694">
            <v>414</v>
          </cell>
          <cell r="B694" t="str">
            <v>OŠ Katarine Zrinski - Krnjak</v>
          </cell>
        </row>
        <row r="695">
          <cell r="A695">
            <v>1557</v>
          </cell>
          <cell r="B695" t="str">
            <v>OŠ Kistanje</v>
          </cell>
        </row>
        <row r="696">
          <cell r="A696">
            <v>828</v>
          </cell>
          <cell r="B696" t="str">
            <v>OŠ Klana</v>
          </cell>
        </row>
        <row r="697">
          <cell r="A697">
            <v>110</v>
          </cell>
          <cell r="B697" t="str">
            <v>OŠ Klinča Sela</v>
          </cell>
        </row>
        <row r="698">
          <cell r="A698">
            <v>592</v>
          </cell>
          <cell r="B698" t="str">
            <v xml:space="preserve">OŠ Kloštar Podravski </v>
          </cell>
        </row>
        <row r="699">
          <cell r="A699">
            <v>1766</v>
          </cell>
          <cell r="B699" t="str">
            <v>OŠ Kman-Kocunar</v>
          </cell>
        </row>
        <row r="700">
          <cell r="A700">
            <v>472</v>
          </cell>
          <cell r="B700" t="str">
            <v>OŠ Kneginec Gornji</v>
          </cell>
        </row>
        <row r="701">
          <cell r="A701">
            <v>1797</v>
          </cell>
          <cell r="B701" t="str">
            <v>OŠ Kneza Branimira</v>
          </cell>
        </row>
        <row r="702">
          <cell r="A702">
            <v>1738</v>
          </cell>
          <cell r="B702" t="str">
            <v>OŠ Kneza Mislava</v>
          </cell>
        </row>
        <row r="703">
          <cell r="A703">
            <v>1739</v>
          </cell>
          <cell r="B703" t="str">
            <v>OŠ Kneza Trpimira</v>
          </cell>
        </row>
        <row r="704">
          <cell r="A704">
            <v>1419</v>
          </cell>
          <cell r="B704" t="str">
            <v>OŠ Kneževi Vinogradi</v>
          </cell>
        </row>
        <row r="705">
          <cell r="A705">
            <v>299</v>
          </cell>
          <cell r="B705" t="str">
            <v>OŠ Komarevo</v>
          </cell>
        </row>
        <row r="706">
          <cell r="A706">
            <v>1905</v>
          </cell>
          <cell r="B706" t="str">
            <v>OŠ Komiža</v>
          </cell>
        </row>
        <row r="707">
          <cell r="A707">
            <v>188</v>
          </cell>
          <cell r="B707" t="str">
            <v>OŠ Konjščina</v>
          </cell>
        </row>
        <row r="708">
          <cell r="A708">
            <v>554</v>
          </cell>
          <cell r="B708" t="str">
            <v xml:space="preserve">OŠ Koprivnički Bregi </v>
          </cell>
        </row>
        <row r="709">
          <cell r="A709">
            <v>4040</v>
          </cell>
          <cell r="B709" t="str">
            <v>OŠ Koprivnički Ivanec</v>
          </cell>
        </row>
        <row r="710">
          <cell r="A710">
            <v>1661</v>
          </cell>
          <cell r="B710" t="str">
            <v>OŠ Korog - Korog</v>
          </cell>
        </row>
        <row r="711">
          <cell r="A711">
            <v>2852</v>
          </cell>
          <cell r="B711" t="str">
            <v>OŠ Kostrena</v>
          </cell>
        </row>
        <row r="712">
          <cell r="A712">
            <v>784</v>
          </cell>
          <cell r="B712" t="str">
            <v>OŠ Kozala</v>
          </cell>
        </row>
        <row r="713">
          <cell r="A713">
            <v>1357</v>
          </cell>
          <cell r="B713" t="str">
            <v>OŠ Kralja Tomislava - Našice</v>
          </cell>
        </row>
        <row r="714">
          <cell r="A714">
            <v>936</v>
          </cell>
          <cell r="B714" t="str">
            <v>OŠ Kralja Tomislava - Udbina</v>
          </cell>
        </row>
        <row r="715">
          <cell r="A715">
            <v>2257</v>
          </cell>
          <cell r="B715" t="str">
            <v>OŠ Kralja Tomislava - Zagreb</v>
          </cell>
        </row>
        <row r="716">
          <cell r="A716">
            <v>1785</v>
          </cell>
          <cell r="B716" t="str">
            <v>OŠ Kralja Zvonimira</v>
          </cell>
        </row>
        <row r="717">
          <cell r="A717">
            <v>830</v>
          </cell>
          <cell r="B717" t="str">
            <v>OŠ Kraljevica</v>
          </cell>
        </row>
        <row r="718">
          <cell r="A718">
            <v>2875</v>
          </cell>
          <cell r="B718" t="str">
            <v>OŠ Kraljice Jelene</v>
          </cell>
        </row>
        <row r="719">
          <cell r="A719">
            <v>190</v>
          </cell>
          <cell r="B719" t="str">
            <v>OŠ Krapinske Toplice</v>
          </cell>
        </row>
        <row r="720">
          <cell r="A720">
            <v>1226</v>
          </cell>
          <cell r="B720" t="str">
            <v>OŠ Krune Krstića - Zadar</v>
          </cell>
        </row>
        <row r="721">
          <cell r="A721">
            <v>88</v>
          </cell>
          <cell r="B721" t="str">
            <v>OŠ Ksavera Šandora Gjalskog - Donja Zelina</v>
          </cell>
        </row>
        <row r="722">
          <cell r="A722">
            <v>150</v>
          </cell>
          <cell r="B722" t="str">
            <v>OŠ Ksavera Šandora Gjalskog - Zabok</v>
          </cell>
        </row>
        <row r="723">
          <cell r="A723">
            <v>2198</v>
          </cell>
          <cell r="B723" t="str">
            <v>OŠ Ksavera Šandora Gjalskog - Zagreb</v>
          </cell>
        </row>
        <row r="724">
          <cell r="A724">
            <v>2116</v>
          </cell>
          <cell r="B724" t="str">
            <v>OŠ Kula Norinska</v>
          </cell>
        </row>
        <row r="725">
          <cell r="A725">
            <v>2106</v>
          </cell>
          <cell r="B725" t="str">
            <v>OŠ Kuna</v>
          </cell>
        </row>
        <row r="726">
          <cell r="A726">
            <v>100</v>
          </cell>
          <cell r="B726" t="str">
            <v>OŠ Kupljenovo</v>
          </cell>
        </row>
        <row r="727">
          <cell r="A727">
            <v>2141</v>
          </cell>
          <cell r="B727" t="str">
            <v>OŠ Kuršanec</v>
          </cell>
        </row>
        <row r="728">
          <cell r="A728">
            <v>2202</v>
          </cell>
          <cell r="B728" t="str">
            <v>OŠ Kustošija</v>
          </cell>
        </row>
        <row r="729">
          <cell r="A729">
            <v>1392</v>
          </cell>
          <cell r="B729" t="str">
            <v>OŠ Ladimirevci</v>
          </cell>
        </row>
        <row r="730">
          <cell r="A730">
            <v>2049</v>
          </cell>
          <cell r="B730" t="str">
            <v>OŠ Lapad</v>
          </cell>
        </row>
        <row r="731">
          <cell r="A731">
            <v>1452</v>
          </cell>
          <cell r="B731" t="str">
            <v>OŠ Laslovo</v>
          </cell>
        </row>
        <row r="732">
          <cell r="A732">
            <v>2884</v>
          </cell>
          <cell r="B732" t="str">
            <v>OŠ Lauder-Hugo Kon</v>
          </cell>
        </row>
        <row r="733">
          <cell r="A733">
            <v>566</v>
          </cell>
          <cell r="B733" t="str">
            <v>OŠ Legrad</v>
          </cell>
        </row>
        <row r="734">
          <cell r="A734">
            <v>2917</v>
          </cell>
          <cell r="B734" t="str">
            <v>OŠ Libar</v>
          </cell>
        </row>
        <row r="735">
          <cell r="A735">
            <v>187</v>
          </cell>
          <cell r="B735" t="str">
            <v>OŠ Lijepa Naša</v>
          </cell>
        </row>
        <row r="736">
          <cell r="A736">
            <v>1084</v>
          </cell>
          <cell r="B736" t="str">
            <v>OŠ Lipik</v>
          </cell>
        </row>
        <row r="737">
          <cell r="A737">
            <v>1641</v>
          </cell>
          <cell r="B737" t="str">
            <v>OŠ Lipovac</v>
          </cell>
        </row>
        <row r="738">
          <cell r="A738">
            <v>4058</v>
          </cell>
          <cell r="B738" t="str">
            <v>OŠ Lotrščak</v>
          </cell>
        </row>
        <row r="739">
          <cell r="A739">
            <v>1629</v>
          </cell>
          <cell r="B739" t="str">
            <v>OŠ Lovas</v>
          </cell>
        </row>
        <row r="740">
          <cell r="A740">
            <v>935</v>
          </cell>
          <cell r="B740" t="str">
            <v>OŠ Lovinac</v>
          </cell>
        </row>
        <row r="741">
          <cell r="A741">
            <v>2241</v>
          </cell>
          <cell r="B741" t="str">
            <v>OŠ Lovre pl. Matačića</v>
          </cell>
        </row>
        <row r="742">
          <cell r="A742">
            <v>1760</v>
          </cell>
          <cell r="B742" t="str">
            <v>OŠ Lučac</v>
          </cell>
        </row>
        <row r="743">
          <cell r="A743">
            <v>2290</v>
          </cell>
          <cell r="B743" t="str">
            <v>OŠ Lučko</v>
          </cell>
        </row>
        <row r="744">
          <cell r="A744">
            <v>450</v>
          </cell>
          <cell r="B744" t="str">
            <v>OŠ Ludbreg</v>
          </cell>
        </row>
        <row r="745">
          <cell r="A745">
            <v>324</v>
          </cell>
          <cell r="B745" t="str">
            <v>OŠ Ludina</v>
          </cell>
        </row>
        <row r="746">
          <cell r="A746">
            <v>1427</v>
          </cell>
          <cell r="B746" t="str">
            <v>OŠ Lug - Laskói Általános Iskola</v>
          </cell>
        </row>
        <row r="747">
          <cell r="A747">
            <v>2886</v>
          </cell>
          <cell r="B747" t="str">
            <v>OŠ Luka - Luka</v>
          </cell>
        </row>
        <row r="748">
          <cell r="A748">
            <v>2910</v>
          </cell>
          <cell r="B748" t="str">
            <v>OŠ Luka - Sesvete</v>
          </cell>
        </row>
        <row r="749">
          <cell r="A749">
            <v>1493</v>
          </cell>
          <cell r="B749" t="str">
            <v>OŠ Luka Botić</v>
          </cell>
        </row>
        <row r="750">
          <cell r="A750">
            <v>909</v>
          </cell>
          <cell r="B750" t="str">
            <v>OŠ Luke Perkovića - Brinje</v>
          </cell>
        </row>
        <row r="751">
          <cell r="A751">
            <v>513</v>
          </cell>
          <cell r="B751" t="str">
            <v>OŠ Ljubešćica</v>
          </cell>
        </row>
        <row r="752">
          <cell r="A752">
            <v>2269</v>
          </cell>
          <cell r="B752" t="str">
            <v>OŠ Ljubljanica - Zagreb</v>
          </cell>
        </row>
        <row r="753">
          <cell r="A753">
            <v>7</v>
          </cell>
          <cell r="B753" t="str">
            <v>OŠ Ljubo Babić</v>
          </cell>
        </row>
        <row r="754">
          <cell r="A754">
            <v>1155</v>
          </cell>
          <cell r="B754" t="str">
            <v>OŠ Ljudevit Gaj - Lužani</v>
          </cell>
        </row>
        <row r="755">
          <cell r="A755">
            <v>202</v>
          </cell>
          <cell r="B755" t="str">
            <v>OŠ Ljudevit Gaj - Mihovljan</v>
          </cell>
        </row>
        <row r="756">
          <cell r="A756">
            <v>147</v>
          </cell>
          <cell r="B756" t="str">
            <v>OŠ Ljudevit Gaj u Krapini</v>
          </cell>
        </row>
        <row r="757">
          <cell r="A757">
            <v>1089</v>
          </cell>
          <cell r="B757" t="str">
            <v>OŠ Ljudevita Gaja - Nova Gradiška</v>
          </cell>
        </row>
        <row r="758">
          <cell r="A758">
            <v>1370</v>
          </cell>
          <cell r="B758" t="str">
            <v>OŠ Ljudevita Gaja - Osijek</v>
          </cell>
        </row>
        <row r="759">
          <cell r="A759">
            <v>78</v>
          </cell>
          <cell r="B759" t="str">
            <v>OŠ Ljudevita Gaja - Zaprešić</v>
          </cell>
        </row>
        <row r="760">
          <cell r="A760">
            <v>537</v>
          </cell>
          <cell r="B760" t="str">
            <v>OŠ Ljudevita Modeca - Križevci</v>
          </cell>
        </row>
        <row r="761">
          <cell r="A761">
            <v>196</v>
          </cell>
          <cell r="B761" t="str">
            <v>OŠ Mače</v>
          </cell>
        </row>
        <row r="762">
          <cell r="A762">
            <v>362</v>
          </cell>
          <cell r="B762" t="str">
            <v>OŠ Mahično</v>
          </cell>
        </row>
        <row r="763">
          <cell r="A763">
            <v>1716</v>
          </cell>
          <cell r="B763" t="str">
            <v>OŠ Majstora Radovana</v>
          </cell>
        </row>
        <row r="764">
          <cell r="A764">
            <v>2254</v>
          </cell>
          <cell r="B764" t="str">
            <v>OŠ Malešnica</v>
          </cell>
        </row>
        <row r="765">
          <cell r="A765">
            <v>4053</v>
          </cell>
          <cell r="B765" t="str">
            <v>OŠ Malinska - Dubašnica</v>
          </cell>
        </row>
        <row r="766">
          <cell r="A766">
            <v>1757</v>
          </cell>
          <cell r="B766" t="str">
            <v>OŠ Manuš</v>
          </cell>
        </row>
        <row r="767">
          <cell r="A767">
            <v>2005</v>
          </cell>
          <cell r="B767" t="str">
            <v>OŠ Marčana</v>
          </cell>
        </row>
        <row r="768">
          <cell r="A768">
            <v>1671</v>
          </cell>
          <cell r="B768" t="str">
            <v>OŠ Mare Švel-Gamiršek</v>
          </cell>
        </row>
        <row r="769">
          <cell r="A769">
            <v>843</v>
          </cell>
          <cell r="B769" t="str">
            <v>OŠ Maria Martinolića</v>
          </cell>
        </row>
        <row r="770">
          <cell r="A770">
            <v>198</v>
          </cell>
          <cell r="B770" t="str">
            <v>OŠ Marija Bistrica</v>
          </cell>
        </row>
        <row r="771">
          <cell r="A771">
            <v>2023</v>
          </cell>
          <cell r="B771" t="str">
            <v>OŠ Marije i Line</v>
          </cell>
        </row>
        <row r="772">
          <cell r="A772">
            <v>2215</v>
          </cell>
          <cell r="B772" t="str">
            <v>OŠ Marije Jurić Zagorke</v>
          </cell>
        </row>
        <row r="773">
          <cell r="A773">
            <v>2051</v>
          </cell>
          <cell r="B773" t="str">
            <v>OŠ Marina Držića - Dubrovnik</v>
          </cell>
        </row>
        <row r="774">
          <cell r="A774">
            <v>2278</v>
          </cell>
          <cell r="B774" t="str">
            <v>OŠ Marina Držića - Zagreb</v>
          </cell>
        </row>
        <row r="775">
          <cell r="A775">
            <v>2047</v>
          </cell>
          <cell r="B775" t="str">
            <v>OŠ Marina Getaldića</v>
          </cell>
        </row>
        <row r="776">
          <cell r="A776">
            <v>1752</v>
          </cell>
          <cell r="B776" t="str">
            <v>OŠ Marjan</v>
          </cell>
        </row>
        <row r="777">
          <cell r="A777">
            <v>1706</v>
          </cell>
          <cell r="B777" t="str">
            <v>OŠ Marka Marulića</v>
          </cell>
        </row>
        <row r="778">
          <cell r="A778">
            <v>1205</v>
          </cell>
          <cell r="B778" t="str">
            <v>OŠ Markovac</v>
          </cell>
        </row>
        <row r="779">
          <cell r="A779">
            <v>2225</v>
          </cell>
          <cell r="B779" t="str">
            <v>OŠ Markuševec</v>
          </cell>
        </row>
        <row r="780">
          <cell r="A780">
            <v>1662</v>
          </cell>
          <cell r="B780" t="str">
            <v>OŠ Markušica</v>
          </cell>
        </row>
        <row r="781">
          <cell r="A781">
            <v>503</v>
          </cell>
          <cell r="B781" t="str">
            <v>OŠ Martijanec</v>
          </cell>
        </row>
        <row r="782">
          <cell r="A782">
            <v>4017</v>
          </cell>
          <cell r="B782" t="str">
            <v>OŠ Mate Balote - Buje</v>
          </cell>
        </row>
        <row r="783">
          <cell r="A783">
            <v>244</v>
          </cell>
          <cell r="B783" t="str">
            <v>OŠ Mate Lovraka - Kutina</v>
          </cell>
        </row>
        <row r="784">
          <cell r="A784">
            <v>1094</v>
          </cell>
          <cell r="B784" t="str">
            <v>OŠ Mate Lovraka - Nova Gradiška</v>
          </cell>
        </row>
        <row r="785">
          <cell r="A785">
            <v>267</v>
          </cell>
          <cell r="B785" t="str">
            <v>OŠ Mate Lovraka - Petrinja</v>
          </cell>
        </row>
        <row r="786">
          <cell r="A786">
            <v>713</v>
          </cell>
          <cell r="B786" t="str">
            <v>OŠ Mate Lovraka - Veliki Grđevac</v>
          </cell>
        </row>
        <row r="787">
          <cell r="A787">
            <v>1492</v>
          </cell>
          <cell r="B787" t="str">
            <v>OŠ Mate Lovraka - Vladislavci</v>
          </cell>
        </row>
        <row r="788">
          <cell r="A788">
            <v>2214</v>
          </cell>
          <cell r="B788" t="str">
            <v>OŠ Mate Lovraka - Zagreb</v>
          </cell>
        </row>
        <row r="789">
          <cell r="A789">
            <v>1602</v>
          </cell>
          <cell r="B789" t="str">
            <v>OŠ Mate Lovraka - Županja</v>
          </cell>
        </row>
        <row r="790">
          <cell r="A790">
            <v>1611</v>
          </cell>
          <cell r="B790" t="str">
            <v>OŠ Matija Antun Reljković - Cerna</v>
          </cell>
        </row>
        <row r="791">
          <cell r="A791">
            <v>1177</v>
          </cell>
          <cell r="B791" t="str">
            <v>OŠ Matija Antun Reljković - Davor</v>
          </cell>
        </row>
        <row r="792">
          <cell r="A792">
            <v>1171</v>
          </cell>
          <cell r="B792" t="str">
            <v>OŠ Matija Gubec - Cernik</v>
          </cell>
        </row>
        <row r="793">
          <cell r="A793">
            <v>1628</v>
          </cell>
          <cell r="B793" t="str">
            <v>OŠ Matija Gubec - Jarmina</v>
          </cell>
        </row>
        <row r="794">
          <cell r="A794">
            <v>1494</v>
          </cell>
          <cell r="B794" t="str">
            <v>OŠ Matija Gubec - Magdalenovac</v>
          </cell>
        </row>
        <row r="795">
          <cell r="A795">
            <v>1349</v>
          </cell>
          <cell r="B795" t="str">
            <v>OŠ Matija Gubec - Piškorevci</v>
          </cell>
        </row>
        <row r="796">
          <cell r="A796">
            <v>174</v>
          </cell>
          <cell r="B796" t="str">
            <v>OŠ Matije Gupca - Gornja Stubica</v>
          </cell>
        </row>
        <row r="797">
          <cell r="A797">
            <v>2265</v>
          </cell>
          <cell r="B797" t="str">
            <v>OŠ Matije Gupca - Zagreb</v>
          </cell>
        </row>
        <row r="798">
          <cell r="A798">
            <v>1386</v>
          </cell>
          <cell r="B798" t="str">
            <v>OŠ Matije Petra Katančića</v>
          </cell>
        </row>
        <row r="799">
          <cell r="A799">
            <v>1934</v>
          </cell>
          <cell r="B799" t="str">
            <v>OŠ Matije Vlačića</v>
          </cell>
        </row>
        <row r="800">
          <cell r="A800">
            <v>2234</v>
          </cell>
          <cell r="B800" t="str">
            <v>OŠ Matka Laginje</v>
          </cell>
        </row>
        <row r="801">
          <cell r="A801">
            <v>2205</v>
          </cell>
          <cell r="B801" t="str">
            <v>OŠ Medvedgrad</v>
          </cell>
        </row>
        <row r="802">
          <cell r="A802">
            <v>1772</v>
          </cell>
          <cell r="B802" t="str">
            <v>OŠ Mejaši</v>
          </cell>
        </row>
        <row r="803">
          <cell r="A803">
            <v>1762</v>
          </cell>
          <cell r="B803" t="str">
            <v>OŠ Meje</v>
          </cell>
        </row>
        <row r="804">
          <cell r="A804">
            <v>1770</v>
          </cell>
          <cell r="B804" t="str">
            <v>OŠ Mertojak</v>
          </cell>
        </row>
        <row r="805">
          <cell r="A805">
            <v>447</v>
          </cell>
          <cell r="B805" t="str">
            <v>OŠ Metel Ožegović</v>
          </cell>
        </row>
        <row r="806">
          <cell r="A806">
            <v>20</v>
          </cell>
          <cell r="B806" t="str">
            <v>OŠ Mihaela Šiloboda</v>
          </cell>
        </row>
        <row r="807">
          <cell r="A807">
            <v>569</v>
          </cell>
          <cell r="B807" t="str">
            <v>OŠ Mihovil Pavlek Miškina - Đelekovec</v>
          </cell>
        </row>
        <row r="808">
          <cell r="A808">
            <v>1675</v>
          </cell>
          <cell r="B808" t="str">
            <v>OŠ Mijat Stojanović</v>
          </cell>
        </row>
        <row r="809">
          <cell r="A809">
            <v>993</v>
          </cell>
          <cell r="B809" t="str">
            <v>OŠ Mikleuš</v>
          </cell>
        </row>
        <row r="810">
          <cell r="A810">
            <v>1121</v>
          </cell>
          <cell r="B810" t="str">
            <v>OŠ Milan Amruš</v>
          </cell>
        </row>
        <row r="811">
          <cell r="A811">
            <v>827</v>
          </cell>
          <cell r="B811" t="str">
            <v>OŠ Milan Brozović</v>
          </cell>
        </row>
        <row r="812">
          <cell r="A812">
            <v>1899</v>
          </cell>
          <cell r="B812" t="str">
            <v>OŠ Milana Begovića</v>
          </cell>
        </row>
        <row r="813">
          <cell r="A813">
            <v>27</v>
          </cell>
          <cell r="B813" t="str">
            <v>OŠ Milana Langa</v>
          </cell>
        </row>
        <row r="814">
          <cell r="A814">
            <v>2019</v>
          </cell>
          <cell r="B814" t="str">
            <v>OŠ Milana Šorga - Oprtalj</v>
          </cell>
        </row>
        <row r="815">
          <cell r="A815">
            <v>1490</v>
          </cell>
          <cell r="B815" t="str">
            <v>OŠ Milka Cepelića</v>
          </cell>
        </row>
        <row r="816">
          <cell r="A816">
            <v>135</v>
          </cell>
          <cell r="B816" t="str">
            <v>OŠ Milke Trnine</v>
          </cell>
        </row>
        <row r="817">
          <cell r="A817">
            <v>1879</v>
          </cell>
          <cell r="B817" t="str">
            <v>OŠ Milna</v>
          </cell>
        </row>
        <row r="818">
          <cell r="A818">
            <v>668</v>
          </cell>
          <cell r="B818" t="str">
            <v>OŠ Mirka Pereša</v>
          </cell>
        </row>
        <row r="819">
          <cell r="A819">
            <v>1448</v>
          </cell>
          <cell r="B819" t="str">
            <v>OŠ Miroslava Krleže - Čepin</v>
          </cell>
        </row>
        <row r="820">
          <cell r="A820">
            <v>2194</v>
          </cell>
          <cell r="B820" t="str">
            <v>OŠ Miroslava Krleže - Zagreb</v>
          </cell>
        </row>
        <row r="821">
          <cell r="A821">
            <v>1593</v>
          </cell>
          <cell r="B821" t="str">
            <v>OŠ Mitnica</v>
          </cell>
        </row>
        <row r="822">
          <cell r="A822">
            <v>1046</v>
          </cell>
          <cell r="B822" t="str">
            <v>OŠ Mladost - Jakšić</v>
          </cell>
        </row>
        <row r="823">
          <cell r="A823">
            <v>309</v>
          </cell>
          <cell r="B823" t="str">
            <v>OŠ Mladost - Lekenik</v>
          </cell>
        </row>
        <row r="824">
          <cell r="A824">
            <v>1367</v>
          </cell>
          <cell r="B824" t="str">
            <v>OŠ Mladost - Osijek</v>
          </cell>
        </row>
        <row r="825">
          <cell r="A825">
            <v>2299</v>
          </cell>
          <cell r="B825" t="str">
            <v>OŠ Mladost - Zagreb</v>
          </cell>
        </row>
        <row r="826">
          <cell r="A826">
            <v>2109</v>
          </cell>
          <cell r="B826" t="str">
            <v>OŠ Mljet</v>
          </cell>
        </row>
        <row r="827">
          <cell r="A827">
            <v>2061</v>
          </cell>
          <cell r="B827" t="str">
            <v>OŠ Mokošica - Dubrovnik</v>
          </cell>
        </row>
        <row r="828">
          <cell r="A828">
            <v>601</v>
          </cell>
          <cell r="B828" t="str">
            <v>OŠ Molve</v>
          </cell>
        </row>
        <row r="829">
          <cell r="A829">
            <v>1976</v>
          </cell>
          <cell r="B829" t="str">
            <v>OŠ Monte Zaro</v>
          </cell>
        </row>
        <row r="830">
          <cell r="A830">
            <v>870</v>
          </cell>
          <cell r="B830" t="str">
            <v>OŠ Mrkopalj</v>
          </cell>
        </row>
        <row r="831">
          <cell r="A831">
            <v>2156</v>
          </cell>
          <cell r="B831" t="str">
            <v>OŠ Mursko Središće</v>
          </cell>
        </row>
        <row r="832">
          <cell r="A832">
            <v>1568</v>
          </cell>
          <cell r="B832" t="str">
            <v>OŠ Murterski škoji</v>
          </cell>
        </row>
        <row r="833">
          <cell r="A833">
            <v>2324</v>
          </cell>
          <cell r="B833" t="str">
            <v>OŠ Nad lipom</v>
          </cell>
        </row>
        <row r="834">
          <cell r="A834">
            <v>2341</v>
          </cell>
          <cell r="B834" t="str">
            <v>OŠ Nandi s pravom javnosti</v>
          </cell>
        </row>
        <row r="835">
          <cell r="A835">
            <v>2159</v>
          </cell>
          <cell r="B835" t="str">
            <v>OŠ Nedelišće</v>
          </cell>
        </row>
        <row r="836">
          <cell r="A836">
            <v>1676</v>
          </cell>
          <cell r="B836" t="str">
            <v>OŠ Negoslavci</v>
          </cell>
        </row>
        <row r="837">
          <cell r="A837">
            <v>1800</v>
          </cell>
          <cell r="B837" t="str">
            <v>OŠ Neorić-Sutina</v>
          </cell>
        </row>
        <row r="838">
          <cell r="A838">
            <v>416</v>
          </cell>
          <cell r="B838" t="str">
            <v>OŠ Netretić</v>
          </cell>
        </row>
        <row r="839">
          <cell r="A839">
            <v>789</v>
          </cell>
          <cell r="B839" t="str">
            <v>OŠ Nikola Tesla - Rijeka</v>
          </cell>
        </row>
        <row r="840">
          <cell r="A840">
            <v>1592</v>
          </cell>
          <cell r="B840" t="str">
            <v>OŠ Nikole Andrića</v>
          </cell>
        </row>
        <row r="841">
          <cell r="A841">
            <v>48</v>
          </cell>
          <cell r="B841" t="str">
            <v>OŠ Nikole Hribara</v>
          </cell>
        </row>
        <row r="842">
          <cell r="A842">
            <v>1214</v>
          </cell>
          <cell r="B842" t="str">
            <v>OŠ Nikole Tesle - Gračac</v>
          </cell>
        </row>
        <row r="843">
          <cell r="A843">
            <v>1581</v>
          </cell>
          <cell r="B843" t="str">
            <v>OŠ Nikole Tesle - Mirkovci</v>
          </cell>
        </row>
        <row r="844">
          <cell r="A844">
            <v>2268</v>
          </cell>
          <cell r="B844" t="str">
            <v>OŠ Nikole Tesle - Zagreb</v>
          </cell>
        </row>
        <row r="845">
          <cell r="A845">
            <v>678</v>
          </cell>
          <cell r="B845" t="str">
            <v>OŠ Nova Rača</v>
          </cell>
        </row>
        <row r="846">
          <cell r="A846">
            <v>453</v>
          </cell>
          <cell r="B846" t="str">
            <v>OŠ Novi Marof</v>
          </cell>
        </row>
        <row r="847">
          <cell r="A847">
            <v>1271</v>
          </cell>
          <cell r="B847" t="str">
            <v>OŠ Novigrad</v>
          </cell>
        </row>
        <row r="848">
          <cell r="A848">
            <v>4050</v>
          </cell>
          <cell r="B848" t="str">
            <v>OŠ Novo Čiče</v>
          </cell>
        </row>
        <row r="849">
          <cell r="A849">
            <v>259</v>
          </cell>
          <cell r="B849" t="str">
            <v>OŠ Novska</v>
          </cell>
        </row>
        <row r="850">
          <cell r="A850">
            <v>1686</v>
          </cell>
          <cell r="B850" t="str">
            <v>OŠ o. Petra Perice Makarska</v>
          </cell>
        </row>
        <row r="851">
          <cell r="A851">
            <v>1217</v>
          </cell>
          <cell r="B851" t="str">
            <v>OŠ Obrovac</v>
          </cell>
        </row>
        <row r="852">
          <cell r="A852">
            <v>2301</v>
          </cell>
          <cell r="B852" t="str">
            <v>OŠ Odra</v>
          </cell>
        </row>
        <row r="853">
          <cell r="A853">
            <v>1188</v>
          </cell>
          <cell r="B853" t="str">
            <v>OŠ Okučani</v>
          </cell>
        </row>
        <row r="854">
          <cell r="A854">
            <v>4045</v>
          </cell>
          <cell r="B854" t="str">
            <v>OŠ Omišalj</v>
          </cell>
        </row>
        <row r="855">
          <cell r="A855">
            <v>2113</v>
          </cell>
          <cell r="B855" t="str">
            <v>OŠ Opuzen</v>
          </cell>
        </row>
        <row r="856">
          <cell r="A856">
            <v>2104</v>
          </cell>
          <cell r="B856" t="str">
            <v>OŠ Orebić</v>
          </cell>
        </row>
        <row r="857">
          <cell r="A857">
            <v>2154</v>
          </cell>
          <cell r="B857" t="str">
            <v>OŠ Orehovica</v>
          </cell>
        </row>
        <row r="858">
          <cell r="A858">
            <v>205</v>
          </cell>
          <cell r="B858" t="str">
            <v>OŠ Oroslavje</v>
          </cell>
        </row>
        <row r="859">
          <cell r="A859">
            <v>1740</v>
          </cell>
          <cell r="B859" t="str">
            <v>OŠ Ostrog</v>
          </cell>
        </row>
        <row r="860">
          <cell r="A860">
            <v>2303</v>
          </cell>
          <cell r="B860" t="str">
            <v>OŠ Otok</v>
          </cell>
        </row>
        <row r="861">
          <cell r="A861">
            <v>2201</v>
          </cell>
          <cell r="B861" t="str">
            <v>OŠ Otona Ivekovića</v>
          </cell>
        </row>
        <row r="862">
          <cell r="A862">
            <v>2119</v>
          </cell>
          <cell r="B862" t="str">
            <v>OŠ Otrići-Dubrave</v>
          </cell>
        </row>
        <row r="863">
          <cell r="A863">
            <v>1300</v>
          </cell>
          <cell r="B863" t="str">
            <v>OŠ Pakoštane</v>
          </cell>
        </row>
        <row r="864">
          <cell r="A864">
            <v>2196</v>
          </cell>
          <cell r="B864" t="str">
            <v>OŠ Pantovčak</v>
          </cell>
        </row>
        <row r="865">
          <cell r="A865">
            <v>77</v>
          </cell>
          <cell r="B865" t="str">
            <v>OŠ Pavao Belas</v>
          </cell>
        </row>
        <row r="866">
          <cell r="A866">
            <v>185</v>
          </cell>
          <cell r="B866" t="str">
            <v>OŠ Pavla Štoosa</v>
          </cell>
        </row>
        <row r="867">
          <cell r="A867">
            <v>2206</v>
          </cell>
          <cell r="B867" t="str">
            <v>OŠ Pavleka Miškine</v>
          </cell>
        </row>
        <row r="868">
          <cell r="A868">
            <v>786</v>
          </cell>
          <cell r="B868" t="str">
            <v>OŠ Pećine</v>
          </cell>
        </row>
        <row r="869">
          <cell r="A869">
            <v>798</v>
          </cell>
          <cell r="B869" t="str">
            <v>OŠ Pehlin</v>
          </cell>
        </row>
        <row r="870">
          <cell r="A870">
            <v>917</v>
          </cell>
          <cell r="B870" t="str">
            <v>OŠ Perušić</v>
          </cell>
        </row>
        <row r="871">
          <cell r="A871">
            <v>1718</v>
          </cell>
          <cell r="B871" t="str">
            <v>OŠ Petar Berislavić</v>
          </cell>
        </row>
        <row r="872">
          <cell r="A872">
            <v>1295</v>
          </cell>
          <cell r="B872" t="str">
            <v>OŠ Petar Lorini</v>
          </cell>
        </row>
        <row r="873">
          <cell r="A873">
            <v>1282</v>
          </cell>
          <cell r="B873" t="str">
            <v>OŠ Petar Zoranić - Nin</v>
          </cell>
        </row>
        <row r="874">
          <cell r="A874">
            <v>1318</v>
          </cell>
          <cell r="B874" t="str">
            <v>OŠ Petar Zoranić - Stankovci</v>
          </cell>
        </row>
        <row r="875">
          <cell r="A875">
            <v>737</v>
          </cell>
          <cell r="B875" t="str">
            <v>OŠ Petar Zrinski - Čabar</v>
          </cell>
        </row>
        <row r="876">
          <cell r="A876">
            <v>474</v>
          </cell>
          <cell r="B876" t="str">
            <v>OŠ Petar Zrinski - Jalžabet</v>
          </cell>
        </row>
        <row r="877">
          <cell r="A877">
            <v>2189</v>
          </cell>
          <cell r="B877" t="str">
            <v>OŠ Petar Zrinski - Šenkovec</v>
          </cell>
        </row>
        <row r="878">
          <cell r="A878">
            <v>2207</v>
          </cell>
          <cell r="B878" t="str">
            <v>OŠ Petar Zrinski - Zagreb</v>
          </cell>
        </row>
        <row r="879">
          <cell r="A879">
            <v>1880</v>
          </cell>
          <cell r="B879" t="str">
            <v>OŠ Petra Hektorovića - Stari Grad</v>
          </cell>
        </row>
        <row r="880">
          <cell r="A880">
            <v>2063</v>
          </cell>
          <cell r="B880" t="str">
            <v>OŠ Petra Kanavelića</v>
          </cell>
        </row>
        <row r="881">
          <cell r="A881">
            <v>1538</v>
          </cell>
          <cell r="B881" t="str">
            <v>OŠ Petra Krešimira IV.</v>
          </cell>
        </row>
        <row r="882">
          <cell r="A882">
            <v>1870</v>
          </cell>
          <cell r="B882" t="str">
            <v>OŠ Petra Kružića Klis</v>
          </cell>
        </row>
        <row r="883">
          <cell r="A883">
            <v>1011</v>
          </cell>
          <cell r="B883" t="str">
            <v>OŠ Petra Preradovića - Pitomača</v>
          </cell>
        </row>
        <row r="884">
          <cell r="A884">
            <v>1228</v>
          </cell>
          <cell r="B884" t="str">
            <v>OŠ Petra Preradovića - Zadar</v>
          </cell>
        </row>
        <row r="885">
          <cell r="A885">
            <v>2242</v>
          </cell>
          <cell r="B885" t="str">
            <v>OŠ Petra Preradovića - Zagreb</v>
          </cell>
        </row>
        <row r="886">
          <cell r="A886">
            <v>1992</v>
          </cell>
          <cell r="B886" t="str">
            <v>OŠ Petra Studenca - Kanfanar</v>
          </cell>
        </row>
        <row r="887">
          <cell r="A887">
            <v>1309</v>
          </cell>
          <cell r="B887" t="str">
            <v>OŠ Petra Zoranića</v>
          </cell>
        </row>
        <row r="888">
          <cell r="A888">
            <v>478</v>
          </cell>
          <cell r="B888" t="str">
            <v>OŠ Petrijanec</v>
          </cell>
        </row>
        <row r="889">
          <cell r="A889">
            <v>1471</v>
          </cell>
          <cell r="B889" t="str">
            <v>OŠ Petrijevci</v>
          </cell>
        </row>
        <row r="890">
          <cell r="A890">
            <v>1570</v>
          </cell>
          <cell r="B890" t="str">
            <v>OŠ Pirovac</v>
          </cell>
        </row>
        <row r="891">
          <cell r="A891">
            <v>431</v>
          </cell>
          <cell r="B891" t="str">
            <v xml:space="preserve">OŠ Plaški </v>
          </cell>
        </row>
        <row r="892">
          <cell r="A892">
            <v>938</v>
          </cell>
          <cell r="B892" t="str">
            <v>OŠ Plitvička Jezera</v>
          </cell>
        </row>
        <row r="893">
          <cell r="A893">
            <v>1765</v>
          </cell>
          <cell r="B893" t="str">
            <v>OŠ Plokite</v>
          </cell>
        </row>
        <row r="894">
          <cell r="A894">
            <v>788</v>
          </cell>
          <cell r="B894" t="str">
            <v>OŠ Podmurvice</v>
          </cell>
        </row>
        <row r="895">
          <cell r="A895">
            <v>458</v>
          </cell>
          <cell r="B895" t="str">
            <v>OŠ Podrute</v>
          </cell>
        </row>
        <row r="896">
          <cell r="A896">
            <v>2164</v>
          </cell>
          <cell r="B896" t="str">
            <v>OŠ Podturen</v>
          </cell>
        </row>
        <row r="897">
          <cell r="A897">
            <v>1759</v>
          </cell>
          <cell r="B897" t="str">
            <v>OŠ Pojišan</v>
          </cell>
        </row>
        <row r="898">
          <cell r="A898">
            <v>58</v>
          </cell>
          <cell r="B898" t="str">
            <v>OŠ Pokupsko</v>
          </cell>
        </row>
        <row r="899">
          <cell r="A899">
            <v>1314</v>
          </cell>
          <cell r="B899" t="str">
            <v>OŠ Polača</v>
          </cell>
        </row>
        <row r="900">
          <cell r="A900">
            <v>1261</v>
          </cell>
          <cell r="B900" t="str">
            <v>OŠ Poličnik</v>
          </cell>
        </row>
        <row r="901">
          <cell r="A901">
            <v>1416</v>
          </cell>
          <cell r="B901" t="str">
            <v>OŠ Popovac</v>
          </cell>
        </row>
        <row r="902">
          <cell r="A902">
            <v>318</v>
          </cell>
          <cell r="B902" t="str">
            <v>OŠ Popovača</v>
          </cell>
        </row>
        <row r="903">
          <cell r="A903">
            <v>1954</v>
          </cell>
          <cell r="B903" t="str">
            <v>OŠ Poreč</v>
          </cell>
        </row>
        <row r="904">
          <cell r="A904">
            <v>6</v>
          </cell>
          <cell r="B904" t="str">
            <v>OŠ Posavski Bregi</v>
          </cell>
        </row>
        <row r="905">
          <cell r="A905">
            <v>2263</v>
          </cell>
          <cell r="B905" t="str">
            <v>OŠ Prečko</v>
          </cell>
        </row>
        <row r="906">
          <cell r="A906">
            <v>2168</v>
          </cell>
          <cell r="B906" t="str">
            <v>OŠ Prelog</v>
          </cell>
        </row>
        <row r="907">
          <cell r="A907">
            <v>2126</v>
          </cell>
          <cell r="B907" t="str">
            <v>OŠ Primorje</v>
          </cell>
        </row>
        <row r="908">
          <cell r="A908">
            <v>1842</v>
          </cell>
          <cell r="B908" t="str">
            <v>OŠ Primorski Dolac</v>
          </cell>
        </row>
        <row r="909">
          <cell r="A909">
            <v>1558</v>
          </cell>
          <cell r="B909" t="str">
            <v>OŠ Primošten</v>
          </cell>
        </row>
        <row r="910">
          <cell r="A910">
            <v>1286</v>
          </cell>
          <cell r="B910" t="str">
            <v>OŠ Privlaka</v>
          </cell>
        </row>
        <row r="911">
          <cell r="A911">
            <v>1743</v>
          </cell>
          <cell r="B911" t="str">
            <v>OŠ Prof. Filipa Lukasa</v>
          </cell>
        </row>
        <row r="912">
          <cell r="A912">
            <v>607</v>
          </cell>
          <cell r="B912" t="str">
            <v>OŠ Prof. Franje Viktora Šignjara</v>
          </cell>
        </row>
        <row r="913">
          <cell r="A913">
            <v>1791</v>
          </cell>
          <cell r="B913" t="str">
            <v>OŠ Pučišća</v>
          </cell>
        </row>
        <row r="914">
          <cell r="A914">
            <v>1773</v>
          </cell>
          <cell r="B914" t="str">
            <v>OŠ Pujanki</v>
          </cell>
        </row>
        <row r="915">
          <cell r="A915">
            <v>103</v>
          </cell>
          <cell r="B915" t="str">
            <v>OŠ Pušća</v>
          </cell>
        </row>
        <row r="916">
          <cell r="A916">
            <v>263</v>
          </cell>
          <cell r="B916" t="str">
            <v>OŠ Rajić</v>
          </cell>
        </row>
        <row r="917">
          <cell r="A917">
            <v>2277</v>
          </cell>
          <cell r="B917" t="str">
            <v>OŠ Rapska</v>
          </cell>
        </row>
        <row r="918">
          <cell r="A918">
            <v>1768</v>
          </cell>
          <cell r="B918" t="str">
            <v>OŠ Ravne njive</v>
          </cell>
        </row>
        <row r="919">
          <cell r="A919">
            <v>350</v>
          </cell>
          <cell r="B919" t="str">
            <v>OŠ Rečica</v>
          </cell>
        </row>
        <row r="920">
          <cell r="A920">
            <v>2883</v>
          </cell>
          <cell r="B920" t="str">
            <v>OŠ Remete</v>
          </cell>
        </row>
        <row r="921">
          <cell r="A921">
            <v>1383</v>
          </cell>
          <cell r="B921" t="str">
            <v>OŠ Retfala</v>
          </cell>
        </row>
        <row r="922">
          <cell r="A922">
            <v>2209</v>
          </cell>
          <cell r="B922" t="str">
            <v>OŠ Retkovec</v>
          </cell>
        </row>
        <row r="923">
          <cell r="A923">
            <v>758</v>
          </cell>
          <cell r="B923" t="str">
            <v>OŠ Rikard Katalinić Jeretov</v>
          </cell>
        </row>
        <row r="924">
          <cell r="A924">
            <v>2016</v>
          </cell>
          <cell r="B924" t="str">
            <v>OŠ Rivarela</v>
          </cell>
        </row>
        <row r="925">
          <cell r="A925">
            <v>1560</v>
          </cell>
          <cell r="B925" t="str">
            <v>OŠ Rogoznica</v>
          </cell>
        </row>
        <row r="926">
          <cell r="A926">
            <v>722</v>
          </cell>
          <cell r="B926" t="str">
            <v>OŠ Rovišće</v>
          </cell>
        </row>
        <row r="927">
          <cell r="A927">
            <v>32</v>
          </cell>
          <cell r="B927" t="str">
            <v>OŠ Rude</v>
          </cell>
        </row>
        <row r="928">
          <cell r="A928">
            <v>2266</v>
          </cell>
          <cell r="B928" t="str">
            <v>OŠ Rudeš</v>
          </cell>
        </row>
        <row r="929">
          <cell r="A929">
            <v>825</v>
          </cell>
          <cell r="B929" t="str">
            <v>OŠ Rudolfa Strohala</v>
          </cell>
        </row>
        <row r="930">
          <cell r="A930">
            <v>97</v>
          </cell>
          <cell r="B930" t="str">
            <v>OŠ Rugvica</v>
          </cell>
        </row>
        <row r="931">
          <cell r="A931">
            <v>1833</v>
          </cell>
          <cell r="B931" t="str">
            <v>OŠ Runović</v>
          </cell>
        </row>
        <row r="932">
          <cell r="A932">
            <v>23</v>
          </cell>
          <cell r="B932" t="str">
            <v>OŠ Samobor</v>
          </cell>
        </row>
        <row r="933">
          <cell r="A933">
            <v>779</v>
          </cell>
          <cell r="B933" t="str">
            <v>OŠ San Nicolo - Rijeka</v>
          </cell>
        </row>
        <row r="934">
          <cell r="A934">
            <v>4041</v>
          </cell>
          <cell r="B934" t="str">
            <v>OŠ Satnica Đakovačka</v>
          </cell>
        </row>
        <row r="935">
          <cell r="A935">
            <v>2282</v>
          </cell>
          <cell r="B935" t="str">
            <v>OŠ Savski Gaj</v>
          </cell>
        </row>
        <row r="936">
          <cell r="A936">
            <v>287</v>
          </cell>
          <cell r="B936" t="str">
            <v>OŠ Sela</v>
          </cell>
        </row>
        <row r="937">
          <cell r="A937">
            <v>1795</v>
          </cell>
          <cell r="B937" t="str">
            <v>OŠ Selca</v>
          </cell>
        </row>
        <row r="938">
          <cell r="A938">
            <v>2175</v>
          </cell>
          <cell r="B938" t="str">
            <v>OŠ Selnica</v>
          </cell>
        </row>
        <row r="939">
          <cell r="A939">
            <v>2317</v>
          </cell>
          <cell r="B939" t="str">
            <v>OŠ Sesvete</v>
          </cell>
        </row>
        <row r="940">
          <cell r="A940">
            <v>2904</v>
          </cell>
          <cell r="B940" t="str">
            <v>OŠ Sesvetska Sela</v>
          </cell>
        </row>
        <row r="941">
          <cell r="A941">
            <v>2343</v>
          </cell>
          <cell r="B941" t="str">
            <v>OŠ Sesvetska Sopnica</v>
          </cell>
        </row>
        <row r="942">
          <cell r="A942">
            <v>2318</v>
          </cell>
          <cell r="B942" t="str">
            <v>OŠ Sesvetski Kraljevec</v>
          </cell>
        </row>
        <row r="943">
          <cell r="A943">
            <v>209</v>
          </cell>
          <cell r="B943" t="str">
            <v>OŠ Side Košutić Radoboj</v>
          </cell>
        </row>
        <row r="944">
          <cell r="A944">
            <v>589</v>
          </cell>
          <cell r="B944" t="str">
            <v>OŠ Sidonije Rubido Erdody</v>
          </cell>
        </row>
        <row r="945">
          <cell r="A945">
            <v>1150</v>
          </cell>
          <cell r="B945" t="str">
            <v>OŠ Sikirevci</v>
          </cell>
        </row>
        <row r="946">
          <cell r="A946">
            <v>1823</v>
          </cell>
          <cell r="B946" t="str">
            <v>OŠ Silvija Strahimira Kranjčevića - Lovreć</v>
          </cell>
        </row>
        <row r="947">
          <cell r="A947">
            <v>902</v>
          </cell>
          <cell r="B947" t="str">
            <v>OŠ Silvija Strahimira Kranjčevića - Senj</v>
          </cell>
        </row>
        <row r="948">
          <cell r="A948">
            <v>2236</v>
          </cell>
          <cell r="B948" t="str">
            <v>OŠ Silvija Strahimira Kranjčevića - Zagreb</v>
          </cell>
        </row>
        <row r="949">
          <cell r="A949">
            <v>1487</v>
          </cell>
          <cell r="B949" t="str">
            <v>OŠ Silvije Strahimira Kranjčevića - Levanjska Varoš</v>
          </cell>
        </row>
        <row r="950">
          <cell r="A950">
            <v>1605</v>
          </cell>
          <cell r="B950" t="str">
            <v>OŠ Siniše Glavaševića</v>
          </cell>
        </row>
        <row r="951">
          <cell r="A951">
            <v>701</v>
          </cell>
          <cell r="B951" t="str">
            <v>OŠ Sirač</v>
          </cell>
        </row>
        <row r="952">
          <cell r="A952">
            <v>434</v>
          </cell>
          <cell r="B952" t="str">
            <v>OŠ Skakavac</v>
          </cell>
        </row>
        <row r="953">
          <cell r="A953">
            <v>1756</v>
          </cell>
          <cell r="B953" t="str">
            <v>OŠ Skalice</v>
          </cell>
        </row>
        <row r="954">
          <cell r="A954">
            <v>865</v>
          </cell>
          <cell r="B954" t="str">
            <v>OŠ Skrad</v>
          </cell>
        </row>
        <row r="955">
          <cell r="A955">
            <v>1561</v>
          </cell>
          <cell r="B955" t="str">
            <v>OŠ Skradin</v>
          </cell>
        </row>
        <row r="956">
          <cell r="A956">
            <v>1657</v>
          </cell>
          <cell r="B956" t="str">
            <v>OŠ Slakovci</v>
          </cell>
        </row>
        <row r="957">
          <cell r="A957">
            <v>2123</v>
          </cell>
          <cell r="B957" t="str">
            <v>OŠ Slano</v>
          </cell>
        </row>
        <row r="958">
          <cell r="A958">
            <v>1783</v>
          </cell>
          <cell r="B958" t="str">
            <v>OŠ Slatine</v>
          </cell>
        </row>
        <row r="959">
          <cell r="A959">
            <v>383</v>
          </cell>
          <cell r="B959" t="str">
            <v>OŠ Slava Raškaj</v>
          </cell>
        </row>
        <row r="960">
          <cell r="A960">
            <v>719</v>
          </cell>
          <cell r="B960" t="str">
            <v>OŠ Slavka Kolara - Hercegovac</v>
          </cell>
        </row>
        <row r="961">
          <cell r="A961">
            <v>54</v>
          </cell>
          <cell r="B961" t="str">
            <v>OŠ Slavka Kolara - Kravarsko</v>
          </cell>
        </row>
        <row r="962">
          <cell r="A962">
            <v>393</v>
          </cell>
          <cell r="B962" t="str">
            <v>OŠ Slunj</v>
          </cell>
        </row>
        <row r="963">
          <cell r="A963">
            <v>1237</v>
          </cell>
          <cell r="B963" t="str">
            <v>OŠ Smiljevac</v>
          </cell>
        </row>
        <row r="964">
          <cell r="A964">
            <v>2121</v>
          </cell>
          <cell r="B964" t="str">
            <v>OŠ Smokvica</v>
          </cell>
        </row>
        <row r="965">
          <cell r="A965">
            <v>579</v>
          </cell>
          <cell r="B965" t="str">
            <v>OŠ Sokolovac</v>
          </cell>
        </row>
        <row r="966">
          <cell r="A966">
            <v>1758</v>
          </cell>
          <cell r="B966" t="str">
            <v>OŠ Spinut</v>
          </cell>
        </row>
        <row r="967">
          <cell r="A967">
            <v>1767</v>
          </cell>
          <cell r="B967" t="str">
            <v>OŠ Split 3</v>
          </cell>
        </row>
        <row r="968">
          <cell r="A968">
            <v>488</v>
          </cell>
          <cell r="B968" t="str">
            <v>OŠ Sračinec</v>
          </cell>
        </row>
        <row r="969">
          <cell r="A969">
            <v>796</v>
          </cell>
          <cell r="B969" t="str">
            <v>OŠ Srdoči</v>
          </cell>
        </row>
        <row r="970">
          <cell r="A970">
            <v>1777</v>
          </cell>
          <cell r="B970" t="str">
            <v>OŠ Srinjine</v>
          </cell>
        </row>
        <row r="971">
          <cell r="A971">
            <v>1224</v>
          </cell>
          <cell r="B971" t="str">
            <v>OŠ Stanovi</v>
          </cell>
        </row>
        <row r="972">
          <cell r="A972">
            <v>1654</v>
          </cell>
          <cell r="B972" t="str">
            <v>OŠ Stari Jankovci</v>
          </cell>
        </row>
        <row r="973">
          <cell r="A973">
            <v>1274</v>
          </cell>
          <cell r="B973" t="str">
            <v>OŠ Starigrad</v>
          </cell>
        </row>
        <row r="974">
          <cell r="A974">
            <v>2246</v>
          </cell>
          <cell r="B974" t="str">
            <v>OŠ Stenjevec</v>
          </cell>
        </row>
        <row r="975">
          <cell r="A975">
            <v>98</v>
          </cell>
          <cell r="B975" t="str">
            <v>OŠ Stjepan Radić - Božjakovina</v>
          </cell>
        </row>
        <row r="976">
          <cell r="A976">
            <v>1678</v>
          </cell>
          <cell r="B976" t="str">
            <v>OŠ Stjepan Radić - Imotski</v>
          </cell>
        </row>
        <row r="977">
          <cell r="A977">
            <v>1164</v>
          </cell>
          <cell r="B977" t="str">
            <v>OŠ Stjepan Radić - Oprisavci</v>
          </cell>
        </row>
        <row r="978">
          <cell r="A978">
            <v>1713</v>
          </cell>
          <cell r="B978" t="str">
            <v>OŠ Stjepan Radić - Tijarica</v>
          </cell>
        </row>
        <row r="979">
          <cell r="A979">
            <v>1648</v>
          </cell>
          <cell r="B979" t="str">
            <v>OŠ Stjepana Antolovića</v>
          </cell>
        </row>
        <row r="980">
          <cell r="A980">
            <v>3</v>
          </cell>
          <cell r="B980" t="str">
            <v>OŠ Stjepana Basaričeka</v>
          </cell>
        </row>
        <row r="981">
          <cell r="A981">
            <v>2300</v>
          </cell>
          <cell r="B981" t="str">
            <v>OŠ Stjepana Bencekovića</v>
          </cell>
        </row>
        <row r="982">
          <cell r="A982">
            <v>1658</v>
          </cell>
          <cell r="B982" t="str">
            <v>OŠ Stjepana Cvrkovića</v>
          </cell>
        </row>
        <row r="983">
          <cell r="A983">
            <v>1689</v>
          </cell>
          <cell r="B983" t="str">
            <v>OŠ Stjepana Ivičevića</v>
          </cell>
        </row>
        <row r="984">
          <cell r="A984">
            <v>252</v>
          </cell>
          <cell r="B984" t="str">
            <v>OŠ Stjepana Kefelje</v>
          </cell>
        </row>
        <row r="985">
          <cell r="A985">
            <v>1254</v>
          </cell>
          <cell r="B985" t="str">
            <v>OŠ Stjepana Radića - Bibinje</v>
          </cell>
        </row>
        <row r="986">
          <cell r="A986">
            <v>162</v>
          </cell>
          <cell r="B986" t="str">
            <v>OŠ Stjepana Radića - Brestovec Orehovički</v>
          </cell>
        </row>
        <row r="987">
          <cell r="A987">
            <v>1041</v>
          </cell>
          <cell r="B987" t="str">
            <v>OŠ Stjepana Radića - Čaglin</v>
          </cell>
        </row>
        <row r="988">
          <cell r="A988">
            <v>2071</v>
          </cell>
          <cell r="B988" t="str">
            <v>OŠ Stjepana Radića - Metković</v>
          </cell>
        </row>
        <row r="989">
          <cell r="A989">
            <v>1780</v>
          </cell>
          <cell r="B989" t="str">
            <v>OŠ Stobreč</v>
          </cell>
        </row>
        <row r="990">
          <cell r="A990">
            <v>1965</v>
          </cell>
          <cell r="B990" t="str">
            <v>OŠ Stoja</v>
          </cell>
        </row>
        <row r="991">
          <cell r="A991">
            <v>2097</v>
          </cell>
          <cell r="B991" t="str">
            <v>OŠ Ston</v>
          </cell>
        </row>
        <row r="992">
          <cell r="A992">
            <v>2186</v>
          </cell>
          <cell r="B992" t="str">
            <v>OŠ Strahoninec</v>
          </cell>
        </row>
        <row r="993">
          <cell r="A993">
            <v>1789</v>
          </cell>
          <cell r="B993" t="str">
            <v>OŠ Strožanac</v>
          </cell>
        </row>
        <row r="994">
          <cell r="A994">
            <v>3057</v>
          </cell>
          <cell r="B994" t="str">
            <v>OŠ Stubičke Toplice</v>
          </cell>
        </row>
        <row r="995">
          <cell r="A995">
            <v>1826</v>
          </cell>
          <cell r="B995" t="str">
            <v>OŠ Studenci</v>
          </cell>
        </row>
        <row r="996">
          <cell r="A996">
            <v>1769</v>
          </cell>
          <cell r="B996" t="str">
            <v>OŠ Sućidar</v>
          </cell>
        </row>
        <row r="997">
          <cell r="A997">
            <v>998</v>
          </cell>
          <cell r="B997" t="str">
            <v>OŠ Suhopolje</v>
          </cell>
        </row>
        <row r="998">
          <cell r="A998">
            <v>1255</v>
          </cell>
          <cell r="B998" t="str">
            <v>OŠ Sukošan</v>
          </cell>
        </row>
        <row r="999">
          <cell r="A999">
            <v>329</v>
          </cell>
          <cell r="B999" t="str">
            <v>OŠ Sunja</v>
          </cell>
        </row>
        <row r="1000">
          <cell r="A1000">
            <v>1876</v>
          </cell>
          <cell r="B1000" t="str">
            <v>OŠ Supetar</v>
          </cell>
        </row>
        <row r="1001">
          <cell r="A1001">
            <v>1304</v>
          </cell>
          <cell r="B1001" t="str">
            <v>OŠ Sv. Filip i Jakov</v>
          </cell>
        </row>
        <row r="1002">
          <cell r="A1002">
            <v>2298</v>
          </cell>
          <cell r="B1002" t="str">
            <v>OŠ Sveta Klara</v>
          </cell>
        </row>
        <row r="1003">
          <cell r="A1003">
            <v>2187</v>
          </cell>
          <cell r="B1003" t="str">
            <v>OŠ Sveta Marija</v>
          </cell>
        </row>
        <row r="1004">
          <cell r="A1004">
            <v>105</v>
          </cell>
          <cell r="B1004" t="str">
            <v>OŠ Sveta Nedelja</v>
          </cell>
        </row>
        <row r="1005">
          <cell r="A1005">
            <v>1362</v>
          </cell>
          <cell r="B1005" t="str">
            <v>OŠ Svete Ane u Osijeku</v>
          </cell>
        </row>
        <row r="1006">
          <cell r="A1006">
            <v>504</v>
          </cell>
          <cell r="B1006" t="str">
            <v>OŠ Sveti Đurđ</v>
          </cell>
        </row>
        <row r="1007">
          <cell r="A1007">
            <v>212</v>
          </cell>
          <cell r="B1007" t="str">
            <v>OŠ Sveti Križ Začretje</v>
          </cell>
        </row>
        <row r="1008">
          <cell r="A1008">
            <v>2174</v>
          </cell>
          <cell r="B1008" t="str">
            <v>OŠ Sveti Martin na Muri</v>
          </cell>
        </row>
        <row r="1009">
          <cell r="A1009">
            <v>829</v>
          </cell>
          <cell r="B1009" t="str">
            <v>OŠ Sveti Matej</v>
          </cell>
        </row>
        <row r="1010">
          <cell r="A1010">
            <v>584</v>
          </cell>
          <cell r="B1010" t="str">
            <v>OŠ Sveti Petar Orehovec</v>
          </cell>
        </row>
        <row r="1011">
          <cell r="A1011">
            <v>2021</v>
          </cell>
          <cell r="B1011" t="str">
            <v xml:space="preserve">OŠ Svetvinčenat </v>
          </cell>
        </row>
        <row r="1012">
          <cell r="A1012">
            <v>508</v>
          </cell>
          <cell r="B1012" t="str">
            <v>OŠ Svibovec</v>
          </cell>
        </row>
        <row r="1013">
          <cell r="A1013">
            <v>61</v>
          </cell>
          <cell r="B1013" t="str">
            <v>OŠ Ščitarjevo</v>
          </cell>
        </row>
        <row r="1014">
          <cell r="A1014">
            <v>1322</v>
          </cell>
          <cell r="B1014" t="str">
            <v>OŠ Šećerana</v>
          </cell>
        </row>
        <row r="1015">
          <cell r="A1015">
            <v>484</v>
          </cell>
          <cell r="B1015" t="str">
            <v>OŠ Šemovec</v>
          </cell>
        </row>
        <row r="1016">
          <cell r="A1016">
            <v>2195</v>
          </cell>
          <cell r="B1016" t="str">
            <v>OŠ Šestine</v>
          </cell>
        </row>
        <row r="1017">
          <cell r="A1017">
            <v>1961</v>
          </cell>
          <cell r="B1017" t="str">
            <v>OŠ Šijana - Pula</v>
          </cell>
        </row>
        <row r="1018">
          <cell r="A1018">
            <v>1236</v>
          </cell>
          <cell r="B1018" t="str">
            <v>OŠ Šime Budinića - Zadar</v>
          </cell>
        </row>
        <row r="1019">
          <cell r="A1019">
            <v>1233</v>
          </cell>
          <cell r="B1019" t="str">
            <v>OŠ Šimuna Kožičića Benje</v>
          </cell>
        </row>
        <row r="1020">
          <cell r="A1020">
            <v>790</v>
          </cell>
          <cell r="B1020" t="str">
            <v>OŠ Škurinje - Rijeka</v>
          </cell>
        </row>
        <row r="1021">
          <cell r="A1021">
            <v>2908</v>
          </cell>
          <cell r="B1021" t="str">
            <v>OŠ Špansko Oranice</v>
          </cell>
        </row>
        <row r="1022">
          <cell r="A1022">
            <v>711</v>
          </cell>
          <cell r="B1022" t="str">
            <v>OŠ Štefanje</v>
          </cell>
        </row>
        <row r="1023">
          <cell r="A1023">
            <v>2177</v>
          </cell>
          <cell r="B1023" t="str">
            <v>OŠ Štrigova</v>
          </cell>
        </row>
        <row r="1024">
          <cell r="A1024">
            <v>352</v>
          </cell>
          <cell r="B1024" t="str">
            <v>OŠ Švarča</v>
          </cell>
        </row>
        <row r="1025">
          <cell r="A1025">
            <v>1958</v>
          </cell>
          <cell r="B1025" t="str">
            <v xml:space="preserve">OŠ Tar - Vabriga </v>
          </cell>
        </row>
        <row r="1026">
          <cell r="A1026">
            <v>1376</v>
          </cell>
          <cell r="B1026" t="str">
            <v>OŠ Tenja</v>
          </cell>
        </row>
        <row r="1027">
          <cell r="A1027">
            <v>1811</v>
          </cell>
          <cell r="B1027" t="str">
            <v>OŠ Tin Ujević - Krivodol</v>
          </cell>
        </row>
        <row r="1028">
          <cell r="A1028">
            <v>1375</v>
          </cell>
          <cell r="B1028" t="str">
            <v>OŠ Tin Ujević - Osijek</v>
          </cell>
        </row>
        <row r="1029">
          <cell r="A1029">
            <v>1546</v>
          </cell>
          <cell r="B1029" t="str">
            <v>OŠ Tina Ujevića - Šibenik</v>
          </cell>
        </row>
        <row r="1030">
          <cell r="A1030">
            <v>2276</v>
          </cell>
          <cell r="B1030" t="str">
            <v>OŠ Tina Ujevića - Zagreb</v>
          </cell>
        </row>
        <row r="1031">
          <cell r="A1031">
            <v>2252</v>
          </cell>
          <cell r="B1031" t="str">
            <v>OŠ Tituša Brezovačkog</v>
          </cell>
        </row>
        <row r="1032">
          <cell r="A1032">
            <v>2152</v>
          </cell>
          <cell r="B1032" t="str">
            <v>OŠ Tomaša Goričanca - Mala Subotica</v>
          </cell>
        </row>
        <row r="1033">
          <cell r="A1033">
            <v>1971</v>
          </cell>
          <cell r="B1033" t="str">
            <v>OŠ Tone Peruška - Pula</v>
          </cell>
        </row>
        <row r="1034">
          <cell r="A1034">
            <v>2888</v>
          </cell>
          <cell r="B1034" t="str">
            <v>OŠ Tordinci</v>
          </cell>
        </row>
        <row r="1035">
          <cell r="A1035">
            <v>1886</v>
          </cell>
          <cell r="B1035" t="str">
            <v>OŠ Trilj</v>
          </cell>
        </row>
        <row r="1036">
          <cell r="A1036">
            <v>483</v>
          </cell>
          <cell r="B1036" t="str">
            <v>OŠ Trnovec</v>
          </cell>
        </row>
        <row r="1037">
          <cell r="A1037">
            <v>728</v>
          </cell>
          <cell r="B1037" t="str">
            <v>OŠ Trnovitica</v>
          </cell>
        </row>
        <row r="1038">
          <cell r="A1038">
            <v>663</v>
          </cell>
          <cell r="B1038" t="str">
            <v>OŠ Trnovitički Popovac</v>
          </cell>
        </row>
        <row r="1039">
          <cell r="A1039">
            <v>2297</v>
          </cell>
          <cell r="B1039" t="str">
            <v>OŠ Trnsko</v>
          </cell>
        </row>
        <row r="1040">
          <cell r="A1040">
            <v>2281</v>
          </cell>
          <cell r="B1040" t="str">
            <v>OŠ Trnjanska</v>
          </cell>
        </row>
        <row r="1041">
          <cell r="A1041">
            <v>2128</v>
          </cell>
          <cell r="B1041" t="str">
            <v>OŠ Trpanj</v>
          </cell>
        </row>
        <row r="1042">
          <cell r="A1042">
            <v>1665</v>
          </cell>
          <cell r="B1042" t="str">
            <v>OŠ Trpinja</v>
          </cell>
        </row>
        <row r="1043">
          <cell r="A1043">
            <v>791</v>
          </cell>
          <cell r="B1043" t="str">
            <v>OŠ Trsat</v>
          </cell>
        </row>
        <row r="1044">
          <cell r="A1044">
            <v>1763</v>
          </cell>
          <cell r="B1044" t="str">
            <v>OŠ Trstenik</v>
          </cell>
        </row>
        <row r="1045">
          <cell r="A1045">
            <v>1690</v>
          </cell>
          <cell r="B1045" t="str">
            <v>OŠ Tučepi</v>
          </cell>
        </row>
        <row r="1046">
          <cell r="A1046">
            <v>358</v>
          </cell>
          <cell r="B1046" t="str">
            <v>OŠ Turanj</v>
          </cell>
        </row>
        <row r="1047">
          <cell r="A1047">
            <v>792</v>
          </cell>
          <cell r="B1047" t="str">
            <v>OŠ Turnić</v>
          </cell>
        </row>
        <row r="1048">
          <cell r="A1048">
            <v>516</v>
          </cell>
          <cell r="B1048" t="str">
            <v>OŠ Tužno</v>
          </cell>
        </row>
        <row r="1049">
          <cell r="A1049">
            <v>704</v>
          </cell>
          <cell r="B1049" t="str">
            <v>OŠ u Đulovcu</v>
          </cell>
        </row>
        <row r="1050">
          <cell r="A1050">
            <v>1288</v>
          </cell>
          <cell r="B1050" t="str">
            <v>OŠ Valentin Klarin - Preko</v>
          </cell>
        </row>
        <row r="1051">
          <cell r="A1051">
            <v>1928</v>
          </cell>
          <cell r="B1051" t="str">
            <v>OŠ Vazmoslav Gržalja</v>
          </cell>
        </row>
        <row r="1052">
          <cell r="A1052">
            <v>2302</v>
          </cell>
          <cell r="B1052" t="str">
            <v>OŠ Većeslava Holjevca</v>
          </cell>
        </row>
        <row r="1053">
          <cell r="A1053">
            <v>2120</v>
          </cell>
          <cell r="B1053" t="str">
            <v>OŠ Vela Luka</v>
          </cell>
        </row>
        <row r="1054">
          <cell r="A1054">
            <v>1978</v>
          </cell>
          <cell r="B1054" t="str">
            <v>OŠ Veli Vrh - Pula</v>
          </cell>
        </row>
        <row r="1055">
          <cell r="A1055">
            <v>52</v>
          </cell>
          <cell r="B1055" t="str">
            <v>OŠ Velika Mlaka</v>
          </cell>
        </row>
        <row r="1056">
          <cell r="A1056">
            <v>685</v>
          </cell>
          <cell r="B1056" t="str">
            <v>OŠ Velika Pisanica</v>
          </cell>
        </row>
        <row r="1057">
          <cell r="A1057">
            <v>505</v>
          </cell>
          <cell r="B1057" t="str">
            <v>OŠ Veliki Bukovec</v>
          </cell>
        </row>
        <row r="1058">
          <cell r="A1058">
            <v>217</v>
          </cell>
          <cell r="B1058" t="str">
            <v>OŠ Veliko Trgovišće</v>
          </cell>
        </row>
        <row r="1059">
          <cell r="A1059">
            <v>674</v>
          </cell>
          <cell r="B1059" t="str">
            <v>OŠ Veliko Trojstvo</v>
          </cell>
        </row>
        <row r="1060">
          <cell r="A1060">
            <v>1977</v>
          </cell>
          <cell r="B1060" t="str">
            <v>OŠ Veruda - Pula</v>
          </cell>
        </row>
        <row r="1061">
          <cell r="A1061">
            <v>793</v>
          </cell>
          <cell r="B1061" t="str">
            <v>OŠ Vežica</v>
          </cell>
        </row>
        <row r="1062">
          <cell r="A1062">
            <v>1549</v>
          </cell>
          <cell r="B1062" t="str">
            <v>OŠ Vidici</v>
          </cell>
        </row>
        <row r="1063">
          <cell r="A1063">
            <v>1973</v>
          </cell>
          <cell r="B1063" t="str">
            <v>OŠ Vidikovac</v>
          </cell>
        </row>
        <row r="1064">
          <cell r="A1064">
            <v>476</v>
          </cell>
          <cell r="B1064" t="str">
            <v>OŠ Vidovec</v>
          </cell>
        </row>
        <row r="1065">
          <cell r="A1065">
            <v>1369</v>
          </cell>
          <cell r="B1065" t="str">
            <v>OŠ Vijenac</v>
          </cell>
        </row>
        <row r="1066">
          <cell r="A1066">
            <v>1131</v>
          </cell>
          <cell r="B1066" t="str">
            <v>OŠ Viktor Car Emin - Donji Andrijevci</v>
          </cell>
        </row>
        <row r="1067">
          <cell r="A1067">
            <v>836</v>
          </cell>
          <cell r="B1067" t="str">
            <v>OŠ Viktora Cara Emina - Lovran</v>
          </cell>
        </row>
        <row r="1068">
          <cell r="A1068">
            <v>179</v>
          </cell>
          <cell r="B1068" t="str">
            <v>OŠ Viktora Kovačića</v>
          </cell>
        </row>
        <row r="1069">
          <cell r="A1069">
            <v>282</v>
          </cell>
          <cell r="B1069" t="str">
            <v>OŠ Viktorovac</v>
          </cell>
        </row>
        <row r="1070">
          <cell r="A1070">
            <v>1052</v>
          </cell>
          <cell r="B1070" t="str">
            <v>OŠ Vilima Korajca</v>
          </cell>
        </row>
        <row r="1071">
          <cell r="A1071">
            <v>485</v>
          </cell>
          <cell r="B1071" t="str">
            <v>OŠ Vinica</v>
          </cell>
        </row>
        <row r="1072">
          <cell r="A1072">
            <v>1720</v>
          </cell>
          <cell r="B1072" t="str">
            <v>OŠ Vis</v>
          </cell>
        </row>
        <row r="1073">
          <cell r="A1073">
            <v>1778</v>
          </cell>
          <cell r="B1073" t="str">
            <v>OŠ Visoka - Split</v>
          </cell>
        </row>
        <row r="1074">
          <cell r="A1074">
            <v>515</v>
          </cell>
          <cell r="B1074" t="str">
            <v>OŠ Visoko - Visoko</v>
          </cell>
        </row>
        <row r="1075">
          <cell r="A1075">
            <v>1381</v>
          </cell>
          <cell r="B1075" t="str">
            <v>OŠ Višnjevac</v>
          </cell>
        </row>
        <row r="1076">
          <cell r="A1076">
            <v>2014</v>
          </cell>
          <cell r="B1076" t="str">
            <v>OŠ Vitomir Širola - Pajo</v>
          </cell>
        </row>
        <row r="1077">
          <cell r="A1077">
            <v>1136</v>
          </cell>
          <cell r="B1077" t="str">
            <v>OŠ Vjekoslav Klaić</v>
          </cell>
        </row>
        <row r="1078">
          <cell r="A1078">
            <v>1566</v>
          </cell>
          <cell r="B1078" t="str">
            <v>OŠ Vjekoslava Kaleba</v>
          </cell>
        </row>
        <row r="1079">
          <cell r="A1079">
            <v>1748</v>
          </cell>
          <cell r="B1079" t="str">
            <v>OŠ Vjekoslava Paraća</v>
          </cell>
        </row>
        <row r="1080">
          <cell r="A1080">
            <v>2218</v>
          </cell>
          <cell r="B1080" t="str">
            <v>OŠ Vjenceslava Novaka</v>
          </cell>
        </row>
        <row r="1081">
          <cell r="A1081">
            <v>4056</v>
          </cell>
          <cell r="B1081" t="str">
            <v>OŠ Vladimir Deščak</v>
          </cell>
        </row>
        <row r="1082">
          <cell r="A1082">
            <v>780</v>
          </cell>
          <cell r="B1082" t="str">
            <v>OŠ Vladimir Gortan - Rijeka</v>
          </cell>
        </row>
        <row r="1083">
          <cell r="A1083">
            <v>1195</v>
          </cell>
          <cell r="B1083" t="str">
            <v>OŠ Vladimir Nazor - Adžamovci</v>
          </cell>
        </row>
        <row r="1084">
          <cell r="A1084">
            <v>164</v>
          </cell>
          <cell r="B1084" t="str">
            <v>OŠ Vladimir Nazor - Budinščina</v>
          </cell>
        </row>
        <row r="1085">
          <cell r="A1085">
            <v>1445</v>
          </cell>
          <cell r="B1085" t="str">
            <v>OŠ Vladimir Nazor - Čepin</v>
          </cell>
        </row>
        <row r="1086">
          <cell r="A1086">
            <v>340</v>
          </cell>
          <cell r="B1086" t="str">
            <v>OŠ Vladimir Nazor - Duga Resa</v>
          </cell>
        </row>
        <row r="1087">
          <cell r="A1087">
            <v>1339</v>
          </cell>
          <cell r="B1087" t="str">
            <v>OŠ Vladimir Nazor - Đakovo</v>
          </cell>
        </row>
        <row r="1088">
          <cell r="A1088">
            <v>1647</v>
          </cell>
          <cell r="B1088" t="str">
            <v>OŠ Vladimir Nazor - Komletinci</v>
          </cell>
        </row>
        <row r="1089">
          <cell r="A1089">
            <v>546</v>
          </cell>
          <cell r="B1089" t="str">
            <v>OŠ Vladimir Nazor - Križevci</v>
          </cell>
        </row>
        <row r="1090">
          <cell r="A1090">
            <v>1297</v>
          </cell>
          <cell r="B1090" t="str">
            <v>OŠ Vladimir Nazor - Neviđane</v>
          </cell>
        </row>
        <row r="1091">
          <cell r="A1091">
            <v>113</v>
          </cell>
          <cell r="B1091" t="str">
            <v>OŠ Vladimir Nazor - Pisarovina</v>
          </cell>
        </row>
        <row r="1092">
          <cell r="A1092">
            <v>2078</v>
          </cell>
          <cell r="B1092" t="str">
            <v>OŠ Vladimir Nazor - Ploče</v>
          </cell>
        </row>
        <row r="1093">
          <cell r="A1093">
            <v>1110</v>
          </cell>
          <cell r="B1093" t="str">
            <v>OŠ Vladimir Nazor - Slavonski Brod</v>
          </cell>
        </row>
        <row r="1094">
          <cell r="A1094">
            <v>481</v>
          </cell>
          <cell r="B1094" t="str">
            <v>OŠ Vladimir Nazor - Sveti Ilija</v>
          </cell>
        </row>
        <row r="1095">
          <cell r="A1095">
            <v>334</v>
          </cell>
          <cell r="B1095" t="str">
            <v>OŠ Vladimir Nazor - Topusko</v>
          </cell>
        </row>
        <row r="1096">
          <cell r="A1096">
            <v>1082</v>
          </cell>
          <cell r="B1096" t="str">
            <v>OŠ Vladimir Nazor - Trenkovo</v>
          </cell>
        </row>
        <row r="1097">
          <cell r="A1097">
            <v>961</v>
          </cell>
          <cell r="B1097" t="str">
            <v>OŠ Vladimir Nazor - Virovitica</v>
          </cell>
        </row>
        <row r="1098">
          <cell r="A1098">
            <v>1365</v>
          </cell>
          <cell r="B1098" t="str">
            <v>OŠ Vladimira Becića - Osijek</v>
          </cell>
        </row>
        <row r="1099">
          <cell r="A1099">
            <v>2043</v>
          </cell>
          <cell r="B1099" t="str">
            <v>OŠ Vladimira Gortana - Žminj</v>
          </cell>
        </row>
        <row r="1100">
          <cell r="A1100">
            <v>730</v>
          </cell>
          <cell r="B1100" t="str">
            <v>OŠ Vladimira Nazora - Crikvenica</v>
          </cell>
        </row>
        <row r="1101">
          <cell r="A1101">
            <v>638</v>
          </cell>
          <cell r="B1101" t="str">
            <v>OŠ Vladimira Nazora - Daruvar</v>
          </cell>
        </row>
        <row r="1102">
          <cell r="A1102">
            <v>1395</v>
          </cell>
          <cell r="B1102" t="str">
            <v>OŠ Vladimira Nazora - Feričanci</v>
          </cell>
        </row>
        <row r="1103">
          <cell r="A1103">
            <v>2006</v>
          </cell>
          <cell r="B1103" t="str">
            <v>OŠ Vladimira Nazora - Krnica</v>
          </cell>
        </row>
        <row r="1104">
          <cell r="A1104">
            <v>990</v>
          </cell>
          <cell r="B1104" t="str">
            <v>OŠ Vladimira Nazora - Nova Bukovica</v>
          </cell>
        </row>
        <row r="1105">
          <cell r="A1105">
            <v>1942</v>
          </cell>
          <cell r="B1105" t="str">
            <v>OŠ Vladimira Nazora - Pazin</v>
          </cell>
        </row>
        <row r="1106">
          <cell r="A1106">
            <v>1794</v>
          </cell>
          <cell r="B1106" t="str">
            <v>OŠ Vladimira Nazora - Postira</v>
          </cell>
        </row>
        <row r="1107">
          <cell r="A1107">
            <v>1998</v>
          </cell>
          <cell r="B1107" t="str">
            <v>OŠ Vladimira Nazora - Potpićan</v>
          </cell>
        </row>
        <row r="1108">
          <cell r="A1108">
            <v>2137</v>
          </cell>
          <cell r="B1108" t="str">
            <v>OŠ Vladimira Nazora - Pribislavec</v>
          </cell>
        </row>
        <row r="1109">
          <cell r="A1109">
            <v>1985</v>
          </cell>
          <cell r="B1109" t="str">
            <v>OŠ Vladimira Nazora - Rovinj</v>
          </cell>
        </row>
        <row r="1110">
          <cell r="A1110">
            <v>1260</v>
          </cell>
          <cell r="B1110" t="str">
            <v>OŠ Vladimira Nazora - Škabrnje</v>
          </cell>
        </row>
        <row r="1111">
          <cell r="A1111">
            <v>1579</v>
          </cell>
          <cell r="B1111" t="str">
            <v>OŠ Vladimira Nazora - Vinkovci</v>
          </cell>
        </row>
        <row r="1112">
          <cell r="A1112">
            <v>2041</v>
          </cell>
          <cell r="B1112" t="str">
            <v>OŠ Vladimira Nazora - Vrsar</v>
          </cell>
        </row>
        <row r="1113">
          <cell r="A1113">
            <v>2220</v>
          </cell>
          <cell r="B1113" t="str">
            <v>OŠ Vladimira Nazora - Zagreb</v>
          </cell>
        </row>
        <row r="1114">
          <cell r="A1114">
            <v>249</v>
          </cell>
          <cell r="B1114" t="str">
            <v>OŠ Vladimira Vidrića</v>
          </cell>
        </row>
        <row r="1115">
          <cell r="A1115">
            <v>995</v>
          </cell>
          <cell r="B1115" t="str">
            <v>OŠ Voćin</v>
          </cell>
        </row>
        <row r="1116">
          <cell r="A1116">
            <v>1571</v>
          </cell>
          <cell r="B1116" t="str">
            <v>OŠ Vodice</v>
          </cell>
        </row>
        <row r="1117">
          <cell r="A1117">
            <v>2036</v>
          </cell>
          <cell r="B1117" t="str">
            <v xml:space="preserve">OŠ Vodnjan </v>
          </cell>
        </row>
        <row r="1118">
          <cell r="A1118">
            <v>1659</v>
          </cell>
          <cell r="B1118" t="str">
            <v>OŠ Vođinci</v>
          </cell>
        </row>
        <row r="1119">
          <cell r="A1119">
            <v>396</v>
          </cell>
          <cell r="B1119" t="str">
            <v>OŠ Vojnić</v>
          </cell>
        </row>
        <row r="1120">
          <cell r="A1120">
            <v>2267</v>
          </cell>
          <cell r="B1120" t="str">
            <v>OŠ Voltino</v>
          </cell>
        </row>
        <row r="1121">
          <cell r="A1121">
            <v>1245</v>
          </cell>
          <cell r="B1121" t="str">
            <v>OŠ Voštarnica - Zadar</v>
          </cell>
        </row>
        <row r="1122">
          <cell r="A1122">
            <v>2271</v>
          </cell>
          <cell r="B1122" t="str">
            <v>OŠ Vrbani</v>
          </cell>
        </row>
        <row r="1123">
          <cell r="A1123">
            <v>1721</v>
          </cell>
          <cell r="B1123" t="str">
            <v>OŠ Vrgorac</v>
          </cell>
        </row>
        <row r="1124">
          <cell r="A1124">
            <v>1551</v>
          </cell>
          <cell r="B1124" t="str">
            <v>OŠ Vrpolje</v>
          </cell>
        </row>
        <row r="1125">
          <cell r="A1125">
            <v>2305</v>
          </cell>
          <cell r="B1125" t="str">
            <v>OŠ Vugrovec - Kašina</v>
          </cell>
        </row>
        <row r="1126">
          <cell r="A1126">
            <v>2245</v>
          </cell>
          <cell r="B1126" t="str">
            <v>OŠ Vukomerec</v>
          </cell>
        </row>
        <row r="1127">
          <cell r="A1127">
            <v>41</v>
          </cell>
          <cell r="B1127" t="str">
            <v>OŠ Vukovina</v>
          </cell>
        </row>
        <row r="1128">
          <cell r="A1128">
            <v>1246</v>
          </cell>
          <cell r="B1128" t="str">
            <v>OŠ Zadarski otoci - Zadar</v>
          </cell>
        </row>
        <row r="1129">
          <cell r="A1129">
            <v>1907</v>
          </cell>
          <cell r="B1129" t="str">
            <v>OŠ Zagvozd</v>
          </cell>
        </row>
        <row r="1130">
          <cell r="A1130">
            <v>776</v>
          </cell>
          <cell r="B1130" t="str">
            <v>OŠ Zamet</v>
          </cell>
        </row>
        <row r="1131">
          <cell r="A1131">
            <v>2296</v>
          </cell>
          <cell r="B1131" t="str">
            <v>OŠ Zapruđe</v>
          </cell>
        </row>
        <row r="1132">
          <cell r="A1132">
            <v>1055</v>
          </cell>
          <cell r="B1132" t="str">
            <v>OŠ Zdenka Turkovića</v>
          </cell>
        </row>
        <row r="1133">
          <cell r="A1133">
            <v>1257</v>
          </cell>
          <cell r="B1133" t="str">
            <v>OŠ Zemunik</v>
          </cell>
        </row>
        <row r="1134">
          <cell r="A1134">
            <v>153</v>
          </cell>
          <cell r="B1134" t="str">
            <v>OŠ Zlatar Bistrica</v>
          </cell>
        </row>
        <row r="1135">
          <cell r="A1135">
            <v>1422</v>
          </cell>
          <cell r="B1135" t="str">
            <v>OŠ Zmajevac</v>
          </cell>
        </row>
        <row r="1136">
          <cell r="A1136">
            <v>1913</v>
          </cell>
          <cell r="B1136" t="str">
            <v>OŠ Zmijavci</v>
          </cell>
        </row>
        <row r="1137">
          <cell r="A1137">
            <v>890</v>
          </cell>
          <cell r="B1137" t="str">
            <v>OŠ Zrinskih i Frankopana</v>
          </cell>
        </row>
        <row r="1138">
          <cell r="A1138">
            <v>1632</v>
          </cell>
          <cell r="B1138" t="str">
            <v>OŠ Zrinskih Nuštar</v>
          </cell>
        </row>
        <row r="1139">
          <cell r="A1139">
            <v>255</v>
          </cell>
          <cell r="B1139" t="str">
            <v>OŠ Zvonimira Franka</v>
          </cell>
        </row>
        <row r="1140">
          <cell r="A1140">
            <v>734</v>
          </cell>
          <cell r="B1140" t="str">
            <v>OŠ Zvonka Cara</v>
          </cell>
        </row>
        <row r="1141">
          <cell r="A1141">
            <v>436</v>
          </cell>
          <cell r="B1141" t="str">
            <v>OŠ Žakanje</v>
          </cell>
        </row>
        <row r="1142">
          <cell r="A1142">
            <v>2239</v>
          </cell>
          <cell r="B1142" t="str">
            <v>OŠ Žitnjak</v>
          </cell>
        </row>
        <row r="1143">
          <cell r="A1143">
            <v>4057</v>
          </cell>
          <cell r="B1143" t="str">
            <v>OŠ Žnjan-Pazdigrad</v>
          </cell>
        </row>
        <row r="1144">
          <cell r="A1144">
            <v>1774</v>
          </cell>
          <cell r="B1144" t="str">
            <v>OŠ Žrnovnica</v>
          </cell>
        </row>
        <row r="1145">
          <cell r="A1145">
            <v>2129</v>
          </cell>
          <cell r="B1145" t="str">
            <v>OŠ Župa Dubrovačka</v>
          </cell>
        </row>
        <row r="1146">
          <cell r="A1146">
            <v>2210</v>
          </cell>
          <cell r="B1146" t="str">
            <v>OŠ Žuti brijeg</v>
          </cell>
        </row>
        <row r="1147">
          <cell r="A1147">
            <v>2653</v>
          </cell>
          <cell r="B1147" t="str">
            <v>Pazinski kolegij - Klasična gimnazija Pazin s pravom javnosti</v>
          </cell>
        </row>
        <row r="1148">
          <cell r="A1148">
            <v>4035</v>
          </cell>
          <cell r="B1148" t="str">
            <v>Policijska akademija</v>
          </cell>
        </row>
        <row r="1149">
          <cell r="A1149">
            <v>2325</v>
          </cell>
          <cell r="B1149" t="str">
            <v>Poliklinika za rehabilitaciju slušanja i govora SUVAG</v>
          </cell>
        </row>
        <row r="1150">
          <cell r="A1150">
            <v>2551</v>
          </cell>
          <cell r="B1150" t="str">
            <v>Poljoprivredna i veterinarska škola - Osijek</v>
          </cell>
        </row>
        <row r="1151">
          <cell r="A1151">
            <v>2732</v>
          </cell>
          <cell r="B1151" t="str">
            <v>Poljoprivredna škola - Zagreb</v>
          </cell>
        </row>
        <row r="1152">
          <cell r="A1152">
            <v>2530</v>
          </cell>
          <cell r="B1152" t="str">
            <v>Poljoprivredna, prehrambena i veterinarska škola Stanka Ožanića</v>
          </cell>
        </row>
        <row r="1153">
          <cell r="A1153">
            <v>2587</v>
          </cell>
          <cell r="B1153" t="str">
            <v>Poljoprivredno šumarska škola - Vinkovci</v>
          </cell>
        </row>
        <row r="1154">
          <cell r="A1154">
            <v>2498</v>
          </cell>
          <cell r="B1154" t="str">
            <v>Poljoprivredno-prehrambena škola - Požega</v>
          </cell>
        </row>
        <row r="1155">
          <cell r="A1155">
            <v>2478</v>
          </cell>
          <cell r="B1155" t="str">
            <v>Pomorska škola - Bakar</v>
          </cell>
        </row>
        <row r="1156">
          <cell r="A1156">
            <v>2632</v>
          </cell>
          <cell r="B1156" t="str">
            <v>Pomorska škola - Split</v>
          </cell>
        </row>
        <row r="1157">
          <cell r="A1157">
            <v>2524</v>
          </cell>
          <cell r="B1157" t="str">
            <v>Pomorska škola - Zadar</v>
          </cell>
        </row>
        <row r="1158">
          <cell r="A1158">
            <v>2679</v>
          </cell>
          <cell r="B1158" t="str">
            <v>Pomorsko-tehnička škola - Dubrovnik</v>
          </cell>
        </row>
        <row r="1159">
          <cell r="A1159">
            <v>2730</v>
          </cell>
          <cell r="B1159" t="str">
            <v>Poštanska i telekomunikacijska škola - Zagreb</v>
          </cell>
        </row>
        <row r="1160">
          <cell r="A1160">
            <v>2733</v>
          </cell>
          <cell r="B1160" t="str">
            <v>Prehrambeno - tehnološka škola - Zagreb</v>
          </cell>
        </row>
        <row r="1161">
          <cell r="A1161">
            <v>2458</v>
          </cell>
          <cell r="B1161" t="str">
            <v>Prirodoslovna i grafička škola - Rijeka</v>
          </cell>
        </row>
        <row r="1162">
          <cell r="A1162">
            <v>2391</v>
          </cell>
          <cell r="B1162" t="str">
            <v>Prirodoslovna škola - Karlovac</v>
          </cell>
        </row>
        <row r="1163">
          <cell r="A1163">
            <v>2728</v>
          </cell>
          <cell r="B1163" t="str">
            <v>Prirodoslovna škola Vladimira Preloga</v>
          </cell>
        </row>
        <row r="1164">
          <cell r="A1164">
            <v>2529</v>
          </cell>
          <cell r="B1164" t="str">
            <v>Prirodoslovno - grafička škola - Zadar</v>
          </cell>
        </row>
        <row r="1165">
          <cell r="A1165">
            <v>2615</v>
          </cell>
          <cell r="B1165" t="str">
            <v>Prirodoslovno tehnička škola - Split</v>
          </cell>
        </row>
        <row r="1166">
          <cell r="A1166">
            <v>2840</v>
          </cell>
          <cell r="B1166" t="str">
            <v>Privatna ekonomsko-poslovna škola s pravom javnosti - Varaždin</v>
          </cell>
        </row>
        <row r="1167">
          <cell r="A1167">
            <v>2787</v>
          </cell>
          <cell r="B1167" t="str">
            <v>Privatna gimnazija Dr. Časl, s pravom javnosti</v>
          </cell>
        </row>
        <row r="1168">
          <cell r="A1168">
            <v>2777</v>
          </cell>
          <cell r="B1168" t="str">
            <v>Privatna gimnazija i ekonomska škola Katarina Zrinski</v>
          </cell>
        </row>
        <row r="1169">
          <cell r="A1169">
            <v>2790</v>
          </cell>
          <cell r="B1169" t="str">
            <v>Privatna gimnazija i ekonomsko-informatička škola Futura s pravom javnosti</v>
          </cell>
        </row>
        <row r="1170">
          <cell r="A1170">
            <v>2788</v>
          </cell>
          <cell r="B1170" t="str">
            <v>Privatna gimnazija i strukovna škola Svijet s pravom javnosti</v>
          </cell>
        </row>
        <row r="1171">
          <cell r="A1171">
            <v>2844</v>
          </cell>
          <cell r="B1171" t="str">
            <v>Privatna gimnazija i turističko-ugostiteljska škola Jure Kuprešak  - Zagreb</v>
          </cell>
        </row>
        <row r="1172">
          <cell r="A1172">
            <v>2669</v>
          </cell>
          <cell r="B1172" t="str">
            <v>Privatna gimnazija Juraj Dobrila, s pravom javnosti</v>
          </cell>
        </row>
        <row r="1173">
          <cell r="A1173">
            <v>4059</v>
          </cell>
          <cell r="B1173" t="str">
            <v>Privatna gimnazija NOVA s pravom javnosti</v>
          </cell>
        </row>
        <row r="1174">
          <cell r="A1174">
            <v>2640</v>
          </cell>
          <cell r="B1174" t="str">
            <v>Privatna jezična gimnazija Pitagora - srednja škola s pravom javnosti</v>
          </cell>
        </row>
        <row r="1175">
          <cell r="A1175">
            <v>2916</v>
          </cell>
          <cell r="B1175" t="str">
            <v xml:space="preserve">Privatna jezično-informatička gimnazija Leonardo da Vinci </v>
          </cell>
        </row>
        <row r="1176">
          <cell r="A1176">
            <v>2774</v>
          </cell>
          <cell r="B1176" t="str">
            <v>Privatna klasična gimnazija s pravom javnosti - Zagreb</v>
          </cell>
        </row>
        <row r="1177">
          <cell r="A1177">
            <v>2941</v>
          </cell>
          <cell r="B1177" t="str">
            <v>Privatna osnovna glazbena škola Bonar</v>
          </cell>
        </row>
        <row r="1178">
          <cell r="A1178">
            <v>1784</v>
          </cell>
          <cell r="B1178" t="str">
            <v>Privatna osnovna glazbena škola Boris Papandopulo</v>
          </cell>
        </row>
        <row r="1179">
          <cell r="A1179">
            <v>1253</v>
          </cell>
          <cell r="B1179" t="str">
            <v>Privatna osnovna škola Nova</v>
          </cell>
        </row>
        <row r="1180">
          <cell r="A1180">
            <v>4002</v>
          </cell>
          <cell r="B1180" t="str">
            <v>Privatna sportska i jezična gimnazija Franjo Bučar</v>
          </cell>
        </row>
        <row r="1181">
          <cell r="A1181">
            <v>4037</v>
          </cell>
          <cell r="B1181" t="str">
            <v>Privatna srednja ekonomska škola "Knez Malduh" Split</v>
          </cell>
        </row>
        <row r="1182">
          <cell r="A1182">
            <v>2784</v>
          </cell>
          <cell r="B1182" t="str">
            <v>Privatna srednja ekonomska škola INOVA s pravom javnosti</v>
          </cell>
        </row>
        <row r="1183">
          <cell r="A1183">
            <v>4031</v>
          </cell>
          <cell r="B1183" t="str">
            <v>Privatna srednja ekonomska škola Verte Nova</v>
          </cell>
        </row>
        <row r="1184">
          <cell r="A1184">
            <v>2641</v>
          </cell>
          <cell r="B1184" t="str">
            <v>Privatna srednja škola Marko Antun de Dominis, s pravom javnosti</v>
          </cell>
        </row>
        <row r="1185">
          <cell r="A1185">
            <v>2417</v>
          </cell>
          <cell r="B1185" t="str">
            <v>Privatna srednja škola Varaždin s pravom javnosti</v>
          </cell>
        </row>
        <row r="1186">
          <cell r="A1186">
            <v>2915</v>
          </cell>
          <cell r="B1186" t="str">
            <v>Privatna srednja ugostiteljska škola Wallner - Split</v>
          </cell>
        </row>
        <row r="1187">
          <cell r="A1187">
            <v>2785</v>
          </cell>
          <cell r="B1187" t="str">
            <v>Privatna umjetnička gimnazija, s pravom javnosti - Zagreb</v>
          </cell>
        </row>
        <row r="1188">
          <cell r="A1188">
            <v>2839</v>
          </cell>
          <cell r="B1188" t="str">
            <v>Privatna varaždinska gimnazija s pravom javnosti</v>
          </cell>
        </row>
        <row r="1189">
          <cell r="A1189">
            <v>2467</v>
          </cell>
          <cell r="B1189" t="str">
            <v>Prometna škola - Rijeka</v>
          </cell>
        </row>
        <row r="1190">
          <cell r="A1190">
            <v>2572</v>
          </cell>
          <cell r="B1190" t="str">
            <v>Prometno-tehnička škola - Šibenik</v>
          </cell>
        </row>
        <row r="1191">
          <cell r="A1191">
            <v>1385</v>
          </cell>
          <cell r="B1191" t="str">
            <v>Prosvjetno-kulturni centar Mađara u Republici Hrvatskoj</v>
          </cell>
        </row>
        <row r="1192">
          <cell r="A1192">
            <v>2725</v>
          </cell>
          <cell r="B1192" t="str">
            <v>Prva ekonomska škola - Zagreb</v>
          </cell>
        </row>
        <row r="1193">
          <cell r="A1193">
            <v>2406</v>
          </cell>
          <cell r="B1193" t="str">
            <v>Prva gimnazija - Varaždin</v>
          </cell>
        </row>
        <row r="1194">
          <cell r="A1194">
            <v>4009</v>
          </cell>
          <cell r="B1194" t="str">
            <v>Prva katolička osnovna škola u Gradu Zagrebu</v>
          </cell>
        </row>
        <row r="1195">
          <cell r="A1195">
            <v>368</v>
          </cell>
          <cell r="B1195" t="str">
            <v>Prva osnovna škola - Ogulin</v>
          </cell>
        </row>
        <row r="1196">
          <cell r="A1196">
            <v>4036</v>
          </cell>
          <cell r="B1196" t="str">
            <v>Prva privatna ekonomska škola Požega</v>
          </cell>
        </row>
        <row r="1197">
          <cell r="A1197">
            <v>3283</v>
          </cell>
          <cell r="B1197" t="str">
            <v>Prva privatna gimnazija - Karlovac</v>
          </cell>
        </row>
        <row r="1198">
          <cell r="A1198">
            <v>2416</v>
          </cell>
          <cell r="B1198" t="str">
            <v>Prva privatna gimnazija s pravom javnosti - Varaždin</v>
          </cell>
        </row>
        <row r="1199">
          <cell r="A1199">
            <v>2773</v>
          </cell>
          <cell r="B1199" t="str">
            <v>Prva privatna gimnazija s pravom javnosti - Zagreb</v>
          </cell>
        </row>
        <row r="1200">
          <cell r="A1200">
            <v>1982</v>
          </cell>
          <cell r="B1200" t="str">
            <v>Prva privatna osnovna škola Juraj Dobrila s pravom javnosti</v>
          </cell>
        </row>
        <row r="1201">
          <cell r="A1201">
            <v>4038</v>
          </cell>
          <cell r="B1201" t="str">
            <v>Prva privatna škola za osobne usluge Zagreb</v>
          </cell>
        </row>
        <row r="1202">
          <cell r="A1202">
            <v>2457</v>
          </cell>
          <cell r="B1202" t="str">
            <v>Prva riječka hrvatska gimnazija</v>
          </cell>
        </row>
        <row r="1203">
          <cell r="A1203">
            <v>2843</v>
          </cell>
          <cell r="B1203" t="str">
            <v>Prva Srednja informatička škola, s pravom javnosti</v>
          </cell>
        </row>
        <row r="1204">
          <cell r="A1204">
            <v>2538</v>
          </cell>
          <cell r="B1204" t="str">
            <v>Prva srednja škola - Beli Manastir</v>
          </cell>
        </row>
        <row r="1205">
          <cell r="A1205">
            <v>2460</v>
          </cell>
          <cell r="B1205" t="str">
            <v>Prva sušačka hrvatska gimnazija u Rijeci</v>
          </cell>
        </row>
        <row r="1206">
          <cell r="A1206">
            <v>4034</v>
          </cell>
          <cell r="B1206" t="str">
            <v>Pučko otvoreno učilište Zagreb</v>
          </cell>
        </row>
        <row r="1207">
          <cell r="A1207">
            <v>2471</v>
          </cell>
          <cell r="B1207" t="str">
            <v>Salezijanska klasična gimnazija - s pravom javnosti</v>
          </cell>
        </row>
        <row r="1208">
          <cell r="A1208">
            <v>2480</v>
          </cell>
          <cell r="B1208" t="str">
            <v>Srednja glazbena škola Mirković - s pravom javnosti</v>
          </cell>
        </row>
        <row r="1209">
          <cell r="A1209">
            <v>2428</v>
          </cell>
          <cell r="B1209" t="str">
            <v>Srednja gospodarska škola - Križevci</v>
          </cell>
        </row>
        <row r="1210">
          <cell r="A1210">
            <v>2513</v>
          </cell>
          <cell r="B1210" t="str">
            <v>Srednja medicinska škola - Slavonski Brod</v>
          </cell>
        </row>
        <row r="1211">
          <cell r="A1211">
            <v>2689</v>
          </cell>
          <cell r="B1211" t="str">
            <v xml:space="preserve">Srednja poljoprivredna i tehnička škola - Opuzen </v>
          </cell>
        </row>
        <row r="1212">
          <cell r="A1212">
            <v>2604</v>
          </cell>
          <cell r="B1212" t="str">
            <v>Srednja strukovna škola - Makarska</v>
          </cell>
        </row>
        <row r="1213">
          <cell r="A1213">
            <v>2354</v>
          </cell>
          <cell r="B1213" t="str">
            <v>Srednja strukovna škola - Samobor</v>
          </cell>
        </row>
        <row r="1214">
          <cell r="A1214">
            <v>2578</v>
          </cell>
          <cell r="B1214" t="str">
            <v>Srednja strukovna škola - Šibenik</v>
          </cell>
        </row>
        <row r="1215">
          <cell r="A1215">
            <v>2412</v>
          </cell>
          <cell r="B1215" t="str">
            <v>Srednja strukovna škola - Varaždin</v>
          </cell>
        </row>
        <row r="1216">
          <cell r="A1216">
            <v>2358</v>
          </cell>
          <cell r="B1216" t="str">
            <v>Srednja strukovna škola - Velika Gorica</v>
          </cell>
        </row>
        <row r="1217">
          <cell r="A1217">
            <v>2585</v>
          </cell>
          <cell r="B1217" t="str">
            <v>Srednja strukovna škola - Vinkovci</v>
          </cell>
        </row>
        <row r="1218">
          <cell r="A1218">
            <v>2543</v>
          </cell>
          <cell r="B1218" t="str">
            <v>Srednja strukovna škola Antuna Horvata - Đakovo</v>
          </cell>
        </row>
        <row r="1219">
          <cell r="A1219">
            <v>2606</v>
          </cell>
          <cell r="B1219" t="str">
            <v>Srednja strukovna škola bana Josipa Jelačića</v>
          </cell>
        </row>
        <row r="1220">
          <cell r="A1220">
            <v>2611</v>
          </cell>
          <cell r="B1220" t="str">
            <v>Srednja strukovna škola Blaž Jurjev Trogiranin</v>
          </cell>
        </row>
        <row r="1221">
          <cell r="A1221">
            <v>3284</v>
          </cell>
          <cell r="B1221" t="str">
            <v>Srednja strukovna škola Kotva</v>
          </cell>
        </row>
        <row r="1222">
          <cell r="A1222">
            <v>2906</v>
          </cell>
          <cell r="B1222" t="str">
            <v xml:space="preserve">Srednja strukovna škola Kralja Zvonimira </v>
          </cell>
        </row>
        <row r="1223">
          <cell r="A1223">
            <v>4006</v>
          </cell>
          <cell r="B1223" t="str">
            <v>Srednja škola Delnice</v>
          </cell>
        </row>
        <row r="1224">
          <cell r="A1224">
            <v>4018</v>
          </cell>
          <cell r="B1224" t="str">
            <v>Srednja škola Isidora Kršnjavoga Našice</v>
          </cell>
        </row>
        <row r="1225">
          <cell r="A1225">
            <v>4004</v>
          </cell>
          <cell r="B1225" t="str">
            <v>Srednja škola Ludbreg</v>
          </cell>
        </row>
        <row r="1226">
          <cell r="A1226">
            <v>4005</v>
          </cell>
          <cell r="B1226" t="str">
            <v>Srednja škola Novi Marof</v>
          </cell>
        </row>
        <row r="1227">
          <cell r="A1227">
            <v>2667</v>
          </cell>
          <cell r="B1227" t="str">
            <v>Srednja škola s pravom javnosti Manero - Višnjan</v>
          </cell>
        </row>
        <row r="1228">
          <cell r="A1228">
            <v>2419</v>
          </cell>
          <cell r="B1228" t="str">
            <v>Srednja škola u Maruševcu s pravom javnosti</v>
          </cell>
        </row>
        <row r="1229">
          <cell r="A1229">
            <v>2455</v>
          </cell>
          <cell r="B1229" t="str">
            <v>Srednja škola za elektrotehniku i računalstvo - Rijeka</v>
          </cell>
        </row>
        <row r="1230">
          <cell r="A1230">
            <v>2453</v>
          </cell>
          <cell r="B1230" t="str">
            <v xml:space="preserve">Srednja talijanska škola - Rijeka </v>
          </cell>
        </row>
        <row r="1231">
          <cell r="A1231">
            <v>2627</v>
          </cell>
          <cell r="B1231" t="str">
            <v>Srednja tehnička prometna škola - Split</v>
          </cell>
        </row>
        <row r="1232">
          <cell r="A1232">
            <v>2791</v>
          </cell>
          <cell r="B1232" t="str">
            <v>Srpska pravoslavna opća gimnazija Kantakuzina</v>
          </cell>
        </row>
        <row r="1233">
          <cell r="A1233">
            <v>2481</v>
          </cell>
          <cell r="B1233" t="str">
            <v>SŠ Ambroza Haračića</v>
          </cell>
        </row>
        <row r="1234">
          <cell r="A1234">
            <v>2476</v>
          </cell>
          <cell r="B1234" t="str">
            <v xml:space="preserve">SŠ Andrije Ljudevita Adamića </v>
          </cell>
        </row>
        <row r="1235">
          <cell r="A1235">
            <v>2612</v>
          </cell>
          <cell r="B1235" t="str">
            <v>SŠ Antun Matijašević - Karamaneo</v>
          </cell>
        </row>
        <row r="1236">
          <cell r="A1236">
            <v>2418</v>
          </cell>
          <cell r="B1236" t="str">
            <v>SŠ Arboretum Opeka</v>
          </cell>
        </row>
        <row r="1237">
          <cell r="A1237">
            <v>2441</v>
          </cell>
          <cell r="B1237" t="str">
            <v>SŠ August Šenoa - Garešnica</v>
          </cell>
        </row>
        <row r="1238">
          <cell r="A1238">
            <v>2362</v>
          </cell>
          <cell r="B1238" t="str">
            <v>SŠ Ban Josip Jelačić</v>
          </cell>
        </row>
        <row r="1239">
          <cell r="A1239">
            <v>2442</v>
          </cell>
          <cell r="B1239" t="str">
            <v>SŠ Bartola Kašića - Grubišno Polje</v>
          </cell>
        </row>
        <row r="1240">
          <cell r="A1240">
            <v>2519</v>
          </cell>
          <cell r="B1240" t="str">
            <v>SŠ Bartula Kašića - Pag</v>
          </cell>
        </row>
        <row r="1241">
          <cell r="A1241">
            <v>2369</v>
          </cell>
          <cell r="B1241" t="str">
            <v>SŠ Bedekovčina</v>
          </cell>
        </row>
        <row r="1242">
          <cell r="A1242">
            <v>2516</v>
          </cell>
          <cell r="B1242" t="str">
            <v>SŠ Biograd na Moru</v>
          </cell>
        </row>
        <row r="1243">
          <cell r="A1243">
            <v>2688</v>
          </cell>
          <cell r="B1243" t="str">
            <v>SŠ Blato</v>
          </cell>
        </row>
        <row r="1244">
          <cell r="A1244">
            <v>2644</v>
          </cell>
          <cell r="B1244" t="str">
            <v>SŠ Bol</v>
          </cell>
        </row>
        <row r="1245">
          <cell r="A1245">
            <v>2646</v>
          </cell>
          <cell r="B1245" t="str">
            <v>SŠ Brač</v>
          </cell>
        </row>
        <row r="1246">
          <cell r="A1246">
            <v>2614</v>
          </cell>
          <cell r="B1246" t="str">
            <v>SŠ Braća Radić</v>
          </cell>
        </row>
        <row r="1247">
          <cell r="A1247">
            <v>2650</v>
          </cell>
          <cell r="B1247" t="str">
            <v>SŠ Buzet</v>
          </cell>
        </row>
        <row r="1248">
          <cell r="A1248">
            <v>2750</v>
          </cell>
          <cell r="B1248" t="str">
            <v>SŠ Centar za odgoj i obrazovanje</v>
          </cell>
        </row>
        <row r="1249">
          <cell r="A1249">
            <v>3162</v>
          </cell>
          <cell r="B1249" t="str">
            <v>SŠ Čakovec</v>
          </cell>
        </row>
        <row r="1250">
          <cell r="A1250">
            <v>2437</v>
          </cell>
          <cell r="B1250" t="str">
            <v>SŠ Čazma</v>
          </cell>
        </row>
        <row r="1251">
          <cell r="A1251">
            <v>2568</v>
          </cell>
          <cell r="B1251" t="str">
            <v>SŠ Dalj</v>
          </cell>
        </row>
        <row r="1252">
          <cell r="A1252">
            <v>2445</v>
          </cell>
          <cell r="B1252" t="str">
            <v>SŠ Delnice</v>
          </cell>
        </row>
        <row r="1253">
          <cell r="A1253">
            <v>2639</v>
          </cell>
          <cell r="B1253" t="str">
            <v>SŠ Dental centar Marušić</v>
          </cell>
        </row>
        <row r="1254">
          <cell r="A1254">
            <v>2540</v>
          </cell>
          <cell r="B1254" t="str">
            <v>SŠ Donji Miholjac</v>
          </cell>
        </row>
        <row r="1255">
          <cell r="A1255">
            <v>2443</v>
          </cell>
          <cell r="B1255" t="str">
            <v>SŠ Dr. Antuna Barca - Crikvenica</v>
          </cell>
        </row>
        <row r="1256">
          <cell r="A1256">
            <v>2363</v>
          </cell>
          <cell r="B1256" t="str">
            <v>SŠ Dragutina Stražimira</v>
          </cell>
        </row>
        <row r="1257">
          <cell r="A1257">
            <v>2389</v>
          </cell>
          <cell r="B1257" t="str">
            <v>SŠ Duga Resa</v>
          </cell>
        </row>
        <row r="1258">
          <cell r="A1258">
            <v>2348</v>
          </cell>
          <cell r="B1258" t="str">
            <v>SŠ Dugo Selo</v>
          </cell>
        </row>
        <row r="1259">
          <cell r="A1259">
            <v>2603</v>
          </cell>
          <cell r="B1259" t="str">
            <v>SŠ Fra Andrije Kačića Miošića - Makarska</v>
          </cell>
        </row>
        <row r="1260">
          <cell r="A1260">
            <v>2687</v>
          </cell>
          <cell r="B1260" t="str">
            <v>SŠ Fra Andrije Kačića Miošića - Ploče</v>
          </cell>
        </row>
        <row r="1261">
          <cell r="A1261">
            <v>2373</v>
          </cell>
          <cell r="B1261" t="str">
            <v>SŠ Glina</v>
          </cell>
        </row>
        <row r="1262">
          <cell r="A1262">
            <v>2517</v>
          </cell>
          <cell r="B1262" t="str">
            <v>SŠ Gračac</v>
          </cell>
        </row>
        <row r="1263">
          <cell r="A1263">
            <v>2446</v>
          </cell>
          <cell r="B1263" t="str">
            <v>SŠ Hrvatski kralj Zvonimir</v>
          </cell>
        </row>
        <row r="1264">
          <cell r="A1264">
            <v>2598</v>
          </cell>
          <cell r="B1264" t="str">
            <v>SŠ Hvar</v>
          </cell>
        </row>
        <row r="1265">
          <cell r="A1265">
            <v>2597</v>
          </cell>
          <cell r="B1265" t="str">
            <v>SŠ Ilok</v>
          </cell>
        </row>
        <row r="1266">
          <cell r="A1266">
            <v>2544</v>
          </cell>
          <cell r="B1266" t="str">
            <v>SŠ Isidora Kršnjavoga - Našice</v>
          </cell>
        </row>
        <row r="1267">
          <cell r="A1267">
            <v>2426</v>
          </cell>
          <cell r="B1267" t="str">
            <v>SŠ Ivan Seljanec - Križevci</v>
          </cell>
        </row>
        <row r="1268">
          <cell r="A1268">
            <v>2349</v>
          </cell>
          <cell r="B1268" t="str">
            <v>SŠ Ivan Švear - Ivanić Grad</v>
          </cell>
        </row>
        <row r="1269">
          <cell r="A1269">
            <v>2610</v>
          </cell>
          <cell r="B1269" t="str">
            <v>SŠ Ivana Lucića - Trogir</v>
          </cell>
        </row>
        <row r="1270">
          <cell r="A1270">
            <v>2569</v>
          </cell>
          <cell r="B1270" t="str">
            <v>SŠ Ivana Maštrovića - Drniš</v>
          </cell>
        </row>
        <row r="1271">
          <cell r="A1271">
            <v>2374</v>
          </cell>
          <cell r="B1271" t="str">
            <v>SŠ Ivana Trnskoga</v>
          </cell>
        </row>
        <row r="1272">
          <cell r="A1272">
            <v>2405</v>
          </cell>
          <cell r="B1272" t="str">
            <v>SŠ Ivanec</v>
          </cell>
        </row>
        <row r="1273">
          <cell r="A1273">
            <v>2351</v>
          </cell>
          <cell r="B1273" t="str">
            <v>SŠ Jastrebarsko</v>
          </cell>
        </row>
        <row r="1274">
          <cell r="A1274">
            <v>3175</v>
          </cell>
          <cell r="B1274" t="str">
            <v>SŠ Jelkovec</v>
          </cell>
        </row>
        <row r="1275">
          <cell r="A1275">
            <v>2567</v>
          </cell>
          <cell r="B1275" t="str">
            <v>SŠ Josipa Kozarca - Đurđenovac</v>
          </cell>
        </row>
        <row r="1276">
          <cell r="A1276">
            <v>2605</v>
          </cell>
          <cell r="B1276" t="str">
            <v>SŠ Jure Kaštelan</v>
          </cell>
        </row>
        <row r="1277">
          <cell r="A1277">
            <v>2515</v>
          </cell>
          <cell r="B1277" t="str">
            <v>SŠ Kneza Branimira - Benkovac</v>
          </cell>
        </row>
        <row r="1278">
          <cell r="A1278">
            <v>2370</v>
          </cell>
          <cell r="B1278" t="str">
            <v>SŠ Konjščina</v>
          </cell>
        </row>
        <row r="1279">
          <cell r="A1279">
            <v>2424</v>
          </cell>
          <cell r="B1279" t="str">
            <v>SŠ Koprivnica</v>
          </cell>
        </row>
        <row r="1280">
          <cell r="A1280">
            <v>2364</v>
          </cell>
          <cell r="B1280" t="str">
            <v>SŠ Krapina</v>
          </cell>
        </row>
        <row r="1281">
          <cell r="A1281">
            <v>2905</v>
          </cell>
          <cell r="B1281" t="str">
            <v>SŠ Lovre Montija</v>
          </cell>
        </row>
        <row r="1282">
          <cell r="A1282">
            <v>2963</v>
          </cell>
          <cell r="B1282" t="str">
            <v>SŠ Marka Marulića - Slatina</v>
          </cell>
        </row>
        <row r="1283">
          <cell r="A1283">
            <v>2451</v>
          </cell>
          <cell r="B1283" t="str">
            <v>SŠ Markantuna de Dominisa - Rab</v>
          </cell>
        </row>
        <row r="1284">
          <cell r="A1284">
            <v>2654</v>
          </cell>
          <cell r="B1284" t="str">
            <v>SŠ Mate Balote</v>
          </cell>
        </row>
        <row r="1285">
          <cell r="A1285">
            <v>2651</v>
          </cell>
          <cell r="B1285" t="str">
            <v>SŠ Mate Blažine - Labin</v>
          </cell>
        </row>
        <row r="1286">
          <cell r="A1286">
            <v>2507</v>
          </cell>
          <cell r="B1286" t="str">
            <v>SŠ Matije Antuna Reljkovića - Slavonski Brod</v>
          </cell>
        </row>
        <row r="1287">
          <cell r="A1287">
            <v>2685</v>
          </cell>
          <cell r="B1287" t="str">
            <v>SŠ Metković</v>
          </cell>
        </row>
        <row r="1288">
          <cell r="A1288">
            <v>2378</v>
          </cell>
          <cell r="B1288" t="str">
            <v>SŠ Novska</v>
          </cell>
        </row>
        <row r="1289">
          <cell r="A1289">
            <v>2518</v>
          </cell>
          <cell r="B1289" t="str">
            <v>SŠ Obrovac</v>
          </cell>
        </row>
        <row r="1290">
          <cell r="A1290">
            <v>2371</v>
          </cell>
          <cell r="B1290" t="str">
            <v>SŠ Oroslavje</v>
          </cell>
        </row>
        <row r="1291">
          <cell r="A1291">
            <v>2484</v>
          </cell>
          <cell r="B1291" t="str">
            <v>SŠ Otočac</v>
          </cell>
        </row>
        <row r="1292">
          <cell r="A1292">
            <v>2495</v>
          </cell>
          <cell r="B1292" t="str">
            <v>SŠ Pakrac</v>
          </cell>
        </row>
        <row r="1293">
          <cell r="A1293">
            <v>2485</v>
          </cell>
          <cell r="B1293" t="str">
            <v xml:space="preserve">SŠ Pavla Rittera Vitezovića u Senju </v>
          </cell>
        </row>
        <row r="1294">
          <cell r="A1294">
            <v>2683</v>
          </cell>
          <cell r="B1294" t="str">
            <v>SŠ Petra Šegedina</v>
          </cell>
        </row>
        <row r="1295">
          <cell r="A1295">
            <v>2380</v>
          </cell>
          <cell r="B1295" t="str">
            <v>SŠ Petrinja</v>
          </cell>
        </row>
        <row r="1296">
          <cell r="A1296">
            <v>2494</v>
          </cell>
          <cell r="B1296" t="str">
            <v>SŠ Pitomača</v>
          </cell>
        </row>
        <row r="1297">
          <cell r="A1297">
            <v>2486</v>
          </cell>
          <cell r="B1297" t="str">
            <v>SŠ Plitvička Jezera</v>
          </cell>
        </row>
        <row r="1298">
          <cell r="A1298">
            <v>2368</v>
          </cell>
          <cell r="B1298" t="str">
            <v>SŠ Pregrada</v>
          </cell>
        </row>
        <row r="1299">
          <cell r="A1299">
            <v>2695</v>
          </cell>
          <cell r="B1299" t="str">
            <v>SŠ Prelog</v>
          </cell>
        </row>
        <row r="1300">
          <cell r="A1300">
            <v>2749</v>
          </cell>
          <cell r="B1300" t="str">
            <v>SŠ Sesvete</v>
          </cell>
        </row>
        <row r="1301">
          <cell r="A1301">
            <v>2404</v>
          </cell>
          <cell r="B1301" t="str">
            <v>SŠ Slunj</v>
          </cell>
        </row>
        <row r="1302">
          <cell r="A1302">
            <v>2487</v>
          </cell>
          <cell r="B1302" t="str">
            <v>SŠ Stjepan Ivšić</v>
          </cell>
        </row>
        <row r="1303">
          <cell r="A1303">
            <v>2613</v>
          </cell>
          <cell r="B1303" t="str">
            <v>SŠ Tin Ujević - Vrgorac</v>
          </cell>
        </row>
        <row r="1304">
          <cell r="A1304">
            <v>2375</v>
          </cell>
          <cell r="B1304" t="str">
            <v>SŠ Tina Ujevića - Kutina</v>
          </cell>
        </row>
        <row r="1305">
          <cell r="A1305">
            <v>2388</v>
          </cell>
          <cell r="B1305" t="str">
            <v>SŠ Topusko</v>
          </cell>
        </row>
        <row r="1306">
          <cell r="A1306">
            <v>2566</v>
          </cell>
          <cell r="B1306" t="str">
            <v>SŠ Valpovo</v>
          </cell>
        </row>
        <row r="1307">
          <cell r="A1307">
            <v>2684</v>
          </cell>
          <cell r="B1307" t="str">
            <v>SŠ Vela Luka</v>
          </cell>
        </row>
        <row r="1308">
          <cell r="A1308">
            <v>2383</v>
          </cell>
          <cell r="B1308" t="str">
            <v>SŠ Viktorovac</v>
          </cell>
        </row>
        <row r="1309">
          <cell r="A1309">
            <v>2647</v>
          </cell>
          <cell r="B1309" t="str">
            <v>SŠ Vladimir Gortan - Buje</v>
          </cell>
        </row>
        <row r="1310">
          <cell r="A1310">
            <v>2444</v>
          </cell>
          <cell r="B1310" t="str">
            <v>SŠ Vladimir Nazor</v>
          </cell>
        </row>
        <row r="1311">
          <cell r="A1311">
            <v>2361</v>
          </cell>
          <cell r="B1311" t="str">
            <v>SŠ Vrbovec</v>
          </cell>
        </row>
        <row r="1312">
          <cell r="A1312">
            <v>2365</v>
          </cell>
          <cell r="B1312" t="str">
            <v>SŠ Zabok</v>
          </cell>
        </row>
        <row r="1313">
          <cell r="A1313">
            <v>2372</v>
          </cell>
          <cell r="B1313" t="str">
            <v>SŠ Zlatar</v>
          </cell>
        </row>
        <row r="1314">
          <cell r="A1314">
            <v>2671</v>
          </cell>
          <cell r="B1314" t="str">
            <v>SŠ Zvane Črnje - Rovinj</v>
          </cell>
        </row>
        <row r="1315">
          <cell r="A1315">
            <v>2411</v>
          </cell>
          <cell r="B1315" t="str">
            <v>Strojarska i prometna škola - Varaždin</v>
          </cell>
        </row>
        <row r="1316">
          <cell r="A1316">
            <v>2452</v>
          </cell>
          <cell r="B1316" t="str">
            <v>Strojarska škola za industrijska i obrtnička zanimanja - Rijeka</v>
          </cell>
        </row>
        <row r="1317">
          <cell r="A1317">
            <v>2546</v>
          </cell>
          <cell r="B1317" t="str">
            <v>Strojarska tehnička škola - Osijek</v>
          </cell>
        </row>
        <row r="1318">
          <cell r="A1318">
            <v>2737</v>
          </cell>
          <cell r="B1318" t="str">
            <v>Strojarska tehnička škola Fausta Vrančića</v>
          </cell>
        </row>
        <row r="1319">
          <cell r="A1319">
            <v>2738</v>
          </cell>
          <cell r="B1319" t="str">
            <v>Strojarska tehnička škola Frana Bošnjakovića</v>
          </cell>
        </row>
        <row r="1320">
          <cell r="A1320">
            <v>2462</v>
          </cell>
          <cell r="B1320" t="str">
            <v>Strojarsko brodograđevna škola za industrijska i obrtnička zanimanja - Rijeka</v>
          </cell>
        </row>
        <row r="1321">
          <cell r="A1321">
            <v>2420</v>
          </cell>
          <cell r="B1321" t="str">
            <v>Strukovna škola - Đurđevac</v>
          </cell>
        </row>
        <row r="1322">
          <cell r="A1322">
            <v>2482</v>
          </cell>
          <cell r="B1322" t="str">
            <v>Strukovna škola - Gospić</v>
          </cell>
        </row>
        <row r="1323">
          <cell r="A1323">
            <v>2664</v>
          </cell>
          <cell r="B1323" t="str">
            <v>Strukovna škola - Pula</v>
          </cell>
        </row>
        <row r="1324">
          <cell r="A1324">
            <v>2492</v>
          </cell>
          <cell r="B1324" t="str">
            <v>Strukovna škola - Virovitica</v>
          </cell>
        </row>
        <row r="1325">
          <cell r="A1325">
            <v>2592</v>
          </cell>
          <cell r="B1325" t="str">
            <v>Strukovna škola - Vukovar</v>
          </cell>
        </row>
        <row r="1326">
          <cell r="A1326">
            <v>2672</v>
          </cell>
          <cell r="B1326" t="str">
            <v xml:space="preserve">Strukovna škola Eugena Kumičića - Rovinj </v>
          </cell>
        </row>
        <row r="1327">
          <cell r="A1327">
            <v>2528</v>
          </cell>
          <cell r="B1327" t="str">
            <v>Strukovna škola Vice Vlatkovića</v>
          </cell>
        </row>
        <row r="1328">
          <cell r="A1328">
            <v>2580</v>
          </cell>
          <cell r="B1328" t="str">
            <v>Šibenska privatna gimnazija s pravom javnosti</v>
          </cell>
        </row>
        <row r="1329">
          <cell r="A1329">
            <v>2342</v>
          </cell>
          <cell r="B1329" t="str">
            <v>Škola kreativnog razvoja dr.Časl</v>
          </cell>
        </row>
        <row r="1330">
          <cell r="A1330">
            <v>2633</v>
          </cell>
          <cell r="B1330" t="str">
            <v>Škola likovnih umjetnosti - Split</v>
          </cell>
        </row>
        <row r="1331">
          <cell r="A1331">
            <v>2531</v>
          </cell>
          <cell r="B1331" t="str">
            <v>Škola primijenjene umjetnosti i dizajna - Zadar</v>
          </cell>
        </row>
        <row r="1332">
          <cell r="A1332">
            <v>2747</v>
          </cell>
          <cell r="B1332" t="str">
            <v>Škola primijenjene umjetnosti i dizajna - Zagreb</v>
          </cell>
        </row>
        <row r="1333">
          <cell r="A1333">
            <v>2558</v>
          </cell>
          <cell r="B1333" t="str">
            <v>Škola primijenjene umjetnosti i dizajna Osijek</v>
          </cell>
        </row>
        <row r="1334">
          <cell r="A1334">
            <v>2659</v>
          </cell>
          <cell r="B1334" t="str">
            <v>Škola primijenjenih umjetnosti i dizajna - Pula</v>
          </cell>
        </row>
        <row r="1335">
          <cell r="A1335">
            <v>2327</v>
          </cell>
          <cell r="B1335" t="str">
            <v>Škola suvremenog plesa Ane Maletić - Zagreb</v>
          </cell>
        </row>
        <row r="1336">
          <cell r="A1336">
            <v>2731</v>
          </cell>
          <cell r="B1336" t="str">
            <v>Škola za cestovni promet - Zagreb</v>
          </cell>
        </row>
        <row r="1337">
          <cell r="A1337">
            <v>2631</v>
          </cell>
          <cell r="B1337" t="str">
            <v>Škola za dizajn, grafiku i održivu gradnju - Split</v>
          </cell>
        </row>
        <row r="1338">
          <cell r="A1338">
            <v>2735</v>
          </cell>
          <cell r="B1338" t="str">
            <v>Škola za grafiku, dizajn i medijsku produkciju</v>
          </cell>
        </row>
        <row r="1339">
          <cell r="A1339">
            <v>2326</v>
          </cell>
          <cell r="B1339" t="str">
            <v>Škola za klasični balet - Zagreb</v>
          </cell>
        </row>
        <row r="1340">
          <cell r="A1340">
            <v>2715</v>
          </cell>
          <cell r="B1340" t="str">
            <v>Škola za medicinske sestre Mlinarska</v>
          </cell>
        </row>
        <row r="1341">
          <cell r="A1341">
            <v>2716</v>
          </cell>
          <cell r="B1341" t="str">
            <v>Škola za medicinske sestre Vinogradska</v>
          </cell>
        </row>
        <row r="1342">
          <cell r="A1342">
            <v>2718</v>
          </cell>
          <cell r="B1342" t="str">
            <v>Škola za medicinske sestre Vrapče</v>
          </cell>
        </row>
        <row r="1343">
          <cell r="A1343">
            <v>2734</v>
          </cell>
          <cell r="B1343" t="str">
            <v>Škola za modu i dizajn</v>
          </cell>
        </row>
        <row r="1344">
          <cell r="A1344">
            <v>2744</v>
          </cell>
          <cell r="B1344" t="str">
            <v>Škola za montažu instalacija i metalnih konstrukcija</v>
          </cell>
        </row>
        <row r="1345">
          <cell r="A1345">
            <v>1980</v>
          </cell>
          <cell r="B1345" t="str">
            <v>Škola za odgoj i obrazovanje - Pula</v>
          </cell>
        </row>
        <row r="1346">
          <cell r="A1346">
            <v>2559</v>
          </cell>
          <cell r="B1346" t="str">
            <v>Škola za osposobljavanje i obrazovanje Vinko Bek</v>
          </cell>
        </row>
        <row r="1347">
          <cell r="A1347">
            <v>2717</v>
          </cell>
          <cell r="B1347" t="str">
            <v>Škola za primalje - Zagreb</v>
          </cell>
        </row>
        <row r="1348">
          <cell r="A1348">
            <v>2473</v>
          </cell>
          <cell r="B1348" t="str">
            <v>Škola za primijenjenu umjetnost u Rijeci</v>
          </cell>
        </row>
        <row r="1349">
          <cell r="A1349">
            <v>2656</v>
          </cell>
          <cell r="B1349" t="str">
            <v>Škola za turizam, ugostiteljstvo i trgovinu - Pula</v>
          </cell>
        </row>
        <row r="1350">
          <cell r="A1350">
            <v>2366</v>
          </cell>
          <cell r="B1350" t="str">
            <v>Škola za umjetnost, dizajn, grafiku i odjeću - Zabok</v>
          </cell>
        </row>
        <row r="1351">
          <cell r="A1351">
            <v>2748</v>
          </cell>
          <cell r="B1351" t="str">
            <v>Športska gimnazija - Zagreb</v>
          </cell>
        </row>
        <row r="1352">
          <cell r="A1352">
            <v>2393</v>
          </cell>
          <cell r="B1352" t="str">
            <v>Šumarska i drvodjeljska škola - Karlovac</v>
          </cell>
        </row>
        <row r="1353">
          <cell r="A1353">
            <v>4011</v>
          </cell>
          <cell r="B1353" t="str">
            <v>Talijanska osnovna škola - Bernardo Parentin Poreč</v>
          </cell>
        </row>
        <row r="1354">
          <cell r="A1354">
            <v>1925</v>
          </cell>
          <cell r="B1354" t="str">
            <v>Talijanska osnovna škola - Buje</v>
          </cell>
        </row>
        <row r="1355">
          <cell r="A1355">
            <v>2018</v>
          </cell>
          <cell r="B1355" t="str">
            <v>Talijanska osnovna škola - Novigrad</v>
          </cell>
        </row>
        <row r="1356">
          <cell r="A1356">
            <v>1960</v>
          </cell>
          <cell r="B1356" t="str">
            <v xml:space="preserve">Talijanska osnovna škola - Poreč </v>
          </cell>
        </row>
        <row r="1357">
          <cell r="A1357">
            <v>1983</v>
          </cell>
          <cell r="B1357" t="str">
            <v>Talijanska osnovna škola Bernardo Benussi - Rovinj</v>
          </cell>
        </row>
        <row r="1358">
          <cell r="A1358">
            <v>2030</v>
          </cell>
          <cell r="B1358" t="str">
            <v>Talijanska osnovna škola Galileo Galilei - Umag</v>
          </cell>
        </row>
        <row r="1359">
          <cell r="A1359">
            <v>2670</v>
          </cell>
          <cell r="B1359" t="str">
            <v xml:space="preserve">Talijanska srednja škola - Rovinj </v>
          </cell>
        </row>
        <row r="1360">
          <cell r="A1360">
            <v>2660</v>
          </cell>
          <cell r="B1360" t="str">
            <v>Talijanska srednja škola Dante Alighieri - Pula</v>
          </cell>
        </row>
        <row r="1361">
          <cell r="A1361">
            <v>2648</v>
          </cell>
          <cell r="B1361" t="str">
            <v>Talijanska srednja škola Leonardo da Vinci - Buje</v>
          </cell>
        </row>
        <row r="1362">
          <cell r="A1362">
            <v>2608</v>
          </cell>
          <cell r="B1362" t="str">
            <v>Tehnička i industrijska škola Ruđera Boškovića u Sinju</v>
          </cell>
        </row>
        <row r="1363">
          <cell r="A1363">
            <v>2433</v>
          </cell>
          <cell r="B1363" t="str">
            <v>Tehnička škola - Bjelovar</v>
          </cell>
        </row>
        <row r="1364">
          <cell r="A1364">
            <v>2692</v>
          </cell>
          <cell r="B1364" t="str">
            <v>Tehnička škola - Čakovec</v>
          </cell>
        </row>
        <row r="1365">
          <cell r="A1365">
            <v>2438</v>
          </cell>
          <cell r="B1365" t="str">
            <v>Tehnička škola - Daruvar</v>
          </cell>
        </row>
        <row r="1366">
          <cell r="A1366">
            <v>2395</v>
          </cell>
          <cell r="B1366" t="str">
            <v>Tehnička škola - Karlovac</v>
          </cell>
        </row>
        <row r="1367">
          <cell r="A1367">
            <v>2376</v>
          </cell>
          <cell r="B1367" t="str">
            <v>Tehnička škola - Kutina</v>
          </cell>
        </row>
        <row r="1368">
          <cell r="A1368">
            <v>2499</v>
          </cell>
          <cell r="B1368" t="str">
            <v>Tehnička škola - Požega</v>
          </cell>
        </row>
        <row r="1369">
          <cell r="A1369">
            <v>2663</v>
          </cell>
          <cell r="B1369" t="str">
            <v>Tehnička škola - Pula</v>
          </cell>
        </row>
        <row r="1370">
          <cell r="A1370">
            <v>2385</v>
          </cell>
          <cell r="B1370" t="str">
            <v>Tehnička škola - Sisak</v>
          </cell>
        </row>
        <row r="1371">
          <cell r="A1371">
            <v>2511</v>
          </cell>
          <cell r="B1371" t="str">
            <v>Tehnička škola - Slavonski Brod</v>
          </cell>
        </row>
        <row r="1372">
          <cell r="A1372">
            <v>2576</v>
          </cell>
          <cell r="B1372" t="str">
            <v>Tehnička škola - Šibenik</v>
          </cell>
        </row>
        <row r="1373">
          <cell r="A1373">
            <v>2490</v>
          </cell>
          <cell r="B1373" t="str">
            <v>Tehnička škola - Virovitica</v>
          </cell>
        </row>
        <row r="1374">
          <cell r="A1374">
            <v>2527</v>
          </cell>
          <cell r="B1374" t="str">
            <v>Tehnička škola - Zadar</v>
          </cell>
        </row>
        <row r="1375">
          <cell r="A1375">
            <v>2740</v>
          </cell>
          <cell r="B1375" t="str">
            <v>Tehnička škola - Zagreb</v>
          </cell>
        </row>
        <row r="1376">
          <cell r="A1376">
            <v>2596</v>
          </cell>
          <cell r="B1376" t="str">
            <v>Tehnička škola - Županja</v>
          </cell>
        </row>
        <row r="1377">
          <cell r="A1377">
            <v>2553</v>
          </cell>
          <cell r="B1377" t="str">
            <v>Tehnička škola i prirodoslovna gimnazija Ruđera Boškovića - Osijek</v>
          </cell>
        </row>
        <row r="1378">
          <cell r="A1378">
            <v>2591</v>
          </cell>
          <cell r="B1378" t="str">
            <v>Tehnička škola Nikole Tesle - Vukovar</v>
          </cell>
        </row>
        <row r="1379">
          <cell r="A1379">
            <v>2581</v>
          </cell>
          <cell r="B1379" t="str">
            <v>Tehnička škola Ruđera Boškovića - Vinkovci</v>
          </cell>
        </row>
        <row r="1380">
          <cell r="A1380">
            <v>2764</v>
          </cell>
          <cell r="B1380" t="str">
            <v>Tehnička škola Ruđera Boškovića - Zagreb</v>
          </cell>
        </row>
        <row r="1381">
          <cell r="A1381">
            <v>2601</v>
          </cell>
          <cell r="B1381" t="str">
            <v>Tehnička škola u Imotskom</v>
          </cell>
        </row>
        <row r="1382">
          <cell r="A1382">
            <v>2463</v>
          </cell>
          <cell r="B1382" t="str">
            <v>Tehnička škola za strojarstvo i brodogradnju - Rijeka</v>
          </cell>
        </row>
        <row r="1383">
          <cell r="A1383">
            <v>2628</v>
          </cell>
          <cell r="B1383" t="str">
            <v>Tehnička škola za strojarstvo i mehatroniku - Split</v>
          </cell>
        </row>
        <row r="1384">
          <cell r="A1384">
            <v>2727</v>
          </cell>
          <cell r="B1384" t="str">
            <v>Treća ekonomska škola - Zagreb</v>
          </cell>
        </row>
        <row r="1385">
          <cell r="A1385">
            <v>2557</v>
          </cell>
          <cell r="B1385" t="str">
            <v>Trgovačka i komercijalna škola davor Milas - Osijek</v>
          </cell>
        </row>
        <row r="1386">
          <cell r="A1386">
            <v>2454</v>
          </cell>
          <cell r="B1386" t="str">
            <v>Trgovačka i tekstilna škola u Rijeci</v>
          </cell>
        </row>
        <row r="1387">
          <cell r="A1387">
            <v>2746</v>
          </cell>
          <cell r="B1387" t="str">
            <v>Trgovačka škola - Zagreb</v>
          </cell>
        </row>
        <row r="1388">
          <cell r="A1388">
            <v>2396</v>
          </cell>
          <cell r="B1388" t="str">
            <v>Trgovačko - ugostiteljska škola - Karlovac</v>
          </cell>
        </row>
        <row r="1389">
          <cell r="A1389">
            <v>2680</v>
          </cell>
          <cell r="B1389" t="str">
            <v>Turistička i ugostiteljska škola - Dubrovnik</v>
          </cell>
        </row>
        <row r="1390">
          <cell r="A1390">
            <v>2635</v>
          </cell>
          <cell r="B1390" t="str">
            <v>Turističko - ugostiteljska škola - Split</v>
          </cell>
        </row>
        <row r="1391">
          <cell r="A1391">
            <v>2655</v>
          </cell>
          <cell r="B1391" t="str">
            <v xml:space="preserve">Turističko - ugostiteljska škola Antona Štifanića - Poreč </v>
          </cell>
        </row>
        <row r="1392">
          <cell r="A1392">
            <v>2435</v>
          </cell>
          <cell r="B1392" t="str">
            <v>Turističko-ugostiteljska i prehrambena škola - Bjelovar</v>
          </cell>
        </row>
        <row r="1393">
          <cell r="A1393">
            <v>2574</v>
          </cell>
          <cell r="B1393" t="str">
            <v>Turističko-ugostiteljska škola - Šibenik</v>
          </cell>
        </row>
        <row r="1394">
          <cell r="A1394">
            <v>4001</v>
          </cell>
          <cell r="B1394" t="str">
            <v>Učenički dom</v>
          </cell>
        </row>
        <row r="1395">
          <cell r="A1395">
            <v>4046</v>
          </cell>
          <cell r="B1395" t="str">
            <v>Učenički dom Hrvatski učiteljski konvikt</v>
          </cell>
        </row>
        <row r="1396">
          <cell r="A1396">
            <v>4048</v>
          </cell>
          <cell r="B1396" t="str">
            <v>Učenički dom Lovran</v>
          </cell>
        </row>
        <row r="1397">
          <cell r="A1397">
            <v>4049</v>
          </cell>
          <cell r="B1397" t="str">
            <v>Učenički dom Marije Jambrišak</v>
          </cell>
        </row>
        <row r="1398">
          <cell r="A1398">
            <v>4054</v>
          </cell>
          <cell r="B1398" t="str">
            <v>Učenički dom Varaždin</v>
          </cell>
        </row>
        <row r="1399">
          <cell r="A1399">
            <v>2845</v>
          </cell>
          <cell r="B1399" t="str">
            <v>Učilište za popularnu i jazz glazbu</v>
          </cell>
        </row>
        <row r="1400">
          <cell r="A1400">
            <v>2447</v>
          </cell>
          <cell r="B1400" t="str">
            <v>Ugostiteljska škola - Opatija</v>
          </cell>
        </row>
        <row r="1401">
          <cell r="A1401">
            <v>2555</v>
          </cell>
          <cell r="B1401" t="str">
            <v>Ugostiteljsko - turistička škola - Osijek</v>
          </cell>
        </row>
        <row r="1402">
          <cell r="A1402">
            <v>2729</v>
          </cell>
          <cell r="B1402" t="str">
            <v>Ugostiteljsko-turističko učilište - Zagreb</v>
          </cell>
        </row>
        <row r="1403">
          <cell r="A1403">
            <v>2914</v>
          </cell>
          <cell r="B1403" t="str">
            <v>Umjetnička gimnazija Ars Animae s pravom javnosti - Split</v>
          </cell>
        </row>
        <row r="1404">
          <cell r="A1404">
            <v>60</v>
          </cell>
          <cell r="B1404" t="str">
            <v>Umjetnička škola Franje Lučića</v>
          </cell>
        </row>
        <row r="1405">
          <cell r="A1405">
            <v>2059</v>
          </cell>
          <cell r="B1405" t="str">
            <v>Umjetnička škola Luke Sorkočevića - Dubrovnik</v>
          </cell>
        </row>
        <row r="1406">
          <cell r="A1406">
            <v>1941</v>
          </cell>
          <cell r="B1406" t="str">
            <v>Umjetnička škola Matka Brajše Rašana</v>
          </cell>
        </row>
        <row r="1407">
          <cell r="A1407">
            <v>2139</v>
          </cell>
          <cell r="B1407" t="str">
            <v>Umjetnička škola Miroslav Magdalenić - Čakovec</v>
          </cell>
        </row>
        <row r="1408">
          <cell r="A1408">
            <v>1959</v>
          </cell>
          <cell r="B1408" t="str">
            <v>Umjetnička škola Poreč</v>
          </cell>
        </row>
        <row r="1409">
          <cell r="A1409">
            <v>2745</v>
          </cell>
          <cell r="B1409" t="str">
            <v>Upravna škola Zagreb</v>
          </cell>
        </row>
        <row r="1410">
          <cell r="A1410">
            <v>2700</v>
          </cell>
          <cell r="B1410" t="str">
            <v>V. gimnazija - Zagreb</v>
          </cell>
        </row>
        <row r="1411">
          <cell r="A1411">
            <v>2623</v>
          </cell>
          <cell r="B1411" t="str">
            <v>V. gimnazija Vladimir Nazor - Split</v>
          </cell>
        </row>
        <row r="1412">
          <cell r="A1412">
            <v>630</v>
          </cell>
          <cell r="B1412" t="str">
            <v>V. osnovna škola - Bjelovar</v>
          </cell>
        </row>
        <row r="1413">
          <cell r="A1413">
            <v>465</v>
          </cell>
          <cell r="B1413" t="str">
            <v>V. osnovna škola - Varaždin</v>
          </cell>
        </row>
        <row r="1414">
          <cell r="A1414">
            <v>2719</v>
          </cell>
          <cell r="B1414" t="str">
            <v>Veterinarska škola - Zagreb</v>
          </cell>
        </row>
        <row r="1415">
          <cell r="A1415">
            <v>466</v>
          </cell>
          <cell r="B1415" t="str">
            <v>VI. osnovna škola - Varaždin</v>
          </cell>
        </row>
        <row r="1416">
          <cell r="A1416">
            <v>2702</v>
          </cell>
          <cell r="B1416" t="str">
            <v>VII. gimnazija - Zagreb</v>
          </cell>
        </row>
        <row r="1417">
          <cell r="A1417">
            <v>468</v>
          </cell>
          <cell r="B1417" t="str">
            <v>VII. osnovna škola - Varaždin</v>
          </cell>
        </row>
        <row r="1418">
          <cell r="A1418">
            <v>2330</v>
          </cell>
          <cell r="B1418" t="str">
            <v>Waldorfska škola u Zagrebu</v>
          </cell>
        </row>
        <row r="1419">
          <cell r="A1419">
            <v>2705</v>
          </cell>
          <cell r="B1419" t="str">
            <v>X. gimnazija Ivan Supek - Zagreb</v>
          </cell>
        </row>
        <row r="1420">
          <cell r="A1420">
            <v>2706</v>
          </cell>
          <cell r="B1420" t="str">
            <v>XI. gimnazija - Zagreb</v>
          </cell>
        </row>
        <row r="1421">
          <cell r="A1421">
            <v>2707</v>
          </cell>
          <cell r="B1421" t="str">
            <v>XII. gimnazija - Zagreb</v>
          </cell>
        </row>
        <row r="1422">
          <cell r="A1422">
            <v>2708</v>
          </cell>
          <cell r="B1422" t="str">
            <v>XIII. gimnazija - Zagreb</v>
          </cell>
        </row>
        <row r="1423">
          <cell r="A1423">
            <v>2710</v>
          </cell>
          <cell r="B1423" t="str">
            <v>XV. gimnazija - Zagreb</v>
          </cell>
        </row>
        <row r="1424">
          <cell r="A1424">
            <v>2711</v>
          </cell>
          <cell r="B1424" t="str">
            <v>XVI. gimnazija - Zagreb</v>
          </cell>
        </row>
        <row r="1425">
          <cell r="A1425">
            <v>2713</v>
          </cell>
          <cell r="B1425" t="str">
            <v>XVIII. gimnazija - Zagreb</v>
          </cell>
        </row>
        <row r="1426">
          <cell r="A1426">
            <v>2536</v>
          </cell>
          <cell r="B1426" t="str">
            <v>Zadarska privatna gimnazija s pravom javnosti</v>
          </cell>
        </row>
        <row r="1427">
          <cell r="A1427">
            <v>4000</v>
          </cell>
          <cell r="B1427" t="str">
            <v>Zadruga</v>
          </cell>
        </row>
        <row r="1428">
          <cell r="A1428">
            <v>2775</v>
          </cell>
          <cell r="B1428" t="str">
            <v>Zagrebačka umjetnička gimnazija s pravom javnosti</v>
          </cell>
        </row>
        <row r="1429">
          <cell r="A1429">
            <v>2586</v>
          </cell>
          <cell r="B1429" t="str">
            <v>Zdravstvena i veterinarska škola Dr. Andrije Štampara - Vinkovci</v>
          </cell>
        </row>
        <row r="1430">
          <cell r="A1430">
            <v>2634</v>
          </cell>
          <cell r="B1430" t="str">
            <v>Zdravstvena škola - Split</v>
          </cell>
        </row>
        <row r="1431">
          <cell r="A1431">
            <v>2714</v>
          </cell>
          <cell r="B1431" t="str">
            <v>Zdravstveno učilište - Zagreb</v>
          </cell>
        </row>
        <row r="1432">
          <cell r="A1432">
            <v>2359</v>
          </cell>
          <cell r="B1432" t="str">
            <v>Zrakoplovna tehnička škola Rudolfa Perešina</v>
          </cell>
        </row>
        <row r="1433">
          <cell r="A1433">
            <v>2477</v>
          </cell>
          <cell r="B1433" t="str">
            <v>Željeznička tehnička škola - Moravice</v>
          </cell>
        </row>
        <row r="1434">
          <cell r="A1434">
            <v>2751</v>
          </cell>
          <cell r="B1434" t="str">
            <v>Ženska opća gimnazija Družbe sestara milosrdnica - s pravom javnosti</v>
          </cell>
        </row>
        <row r="1435">
          <cell r="A1435">
            <v>4043</v>
          </cell>
          <cell r="B1435" t="str">
            <v>Ženski đački dom Dubrovnik</v>
          </cell>
        </row>
        <row r="1436">
          <cell r="A1436">
            <v>4007</v>
          </cell>
          <cell r="B1436" t="str">
            <v>Ženski đački dom Split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1333</v>
          </cell>
          <cell r="B564" t="str">
            <v>OŠ Hrvatski sokol</v>
          </cell>
        </row>
        <row r="565">
          <cell r="A565">
            <v>1103</v>
          </cell>
          <cell r="B565" t="str">
            <v>OŠ Hugo Badalić</v>
          </cell>
        </row>
        <row r="566">
          <cell r="A566">
            <v>1677</v>
          </cell>
          <cell r="B566" t="str">
            <v>OŠ Hvar</v>
          </cell>
        </row>
        <row r="567">
          <cell r="A567">
            <v>1643</v>
          </cell>
          <cell r="B567" t="str">
            <v>OŠ Ilača-Banovci</v>
          </cell>
        </row>
        <row r="568">
          <cell r="A568">
            <v>3143</v>
          </cell>
          <cell r="B568" t="str">
            <v>OŠ Ivan Benković</v>
          </cell>
        </row>
        <row r="569">
          <cell r="A569">
            <v>1855</v>
          </cell>
          <cell r="B569" t="str">
            <v>OŠ Ivan Duknović</v>
          </cell>
        </row>
        <row r="570">
          <cell r="A570">
            <v>1617</v>
          </cell>
          <cell r="B570" t="str">
            <v>OŠ Ivan Filipović - Račinovci</v>
          </cell>
        </row>
        <row r="571">
          <cell r="A571">
            <v>1161</v>
          </cell>
          <cell r="B571" t="str">
            <v>OŠ Ivan Filipović - Velika Kopanica</v>
          </cell>
        </row>
        <row r="572">
          <cell r="A572">
            <v>1816</v>
          </cell>
          <cell r="B572" t="str">
            <v>OŠ Ivan Goran Kovačić - Cista Velika</v>
          </cell>
        </row>
        <row r="573">
          <cell r="A573">
            <v>1995</v>
          </cell>
          <cell r="B573" t="str">
            <v>OŠ Ivan Goran Kovačić - Čepić</v>
          </cell>
        </row>
        <row r="574">
          <cell r="A574">
            <v>344</v>
          </cell>
          <cell r="B574" t="str">
            <v>OŠ Ivan Goran Kovačić - Duga Resa</v>
          </cell>
        </row>
        <row r="575">
          <cell r="A575">
            <v>1337</v>
          </cell>
          <cell r="B575" t="str">
            <v>OŠ Ivan Goran Kovačić - Đakovo</v>
          </cell>
        </row>
        <row r="576">
          <cell r="A576">
            <v>271</v>
          </cell>
          <cell r="B576" t="str">
            <v>OŠ Ivan Goran Kovačić - Gora</v>
          </cell>
        </row>
        <row r="577">
          <cell r="A577">
            <v>1317</v>
          </cell>
          <cell r="B577" t="str">
            <v>OŠ Ivan Goran Kovačić - Lišane Ostrovičke</v>
          </cell>
        </row>
        <row r="578">
          <cell r="A578">
            <v>1099</v>
          </cell>
          <cell r="B578" t="str">
            <v>OŠ Ivan Goran Kovačić - Slavonski Brod</v>
          </cell>
        </row>
        <row r="579">
          <cell r="A579">
            <v>1603</v>
          </cell>
          <cell r="B579" t="str">
            <v>OŠ Ivan Goran Kovačić - Štitar</v>
          </cell>
        </row>
        <row r="580">
          <cell r="A580">
            <v>1078</v>
          </cell>
          <cell r="B580" t="str">
            <v>OŠ Ivan Goran Kovačić - Velika</v>
          </cell>
        </row>
        <row r="581">
          <cell r="A581">
            <v>967</v>
          </cell>
          <cell r="B581" t="str">
            <v>OŠ Ivan Goran Kovačić - Zdenci</v>
          </cell>
        </row>
        <row r="582">
          <cell r="A582">
            <v>1637</v>
          </cell>
          <cell r="B582" t="str">
            <v>OŠ Ivan Kozarac</v>
          </cell>
        </row>
        <row r="583">
          <cell r="A583">
            <v>612</v>
          </cell>
          <cell r="B583" t="str">
            <v xml:space="preserve">OŠ Ivan Lacković Croata - Kalinovac </v>
          </cell>
        </row>
        <row r="584">
          <cell r="A584">
            <v>1827</v>
          </cell>
          <cell r="B584" t="str">
            <v>OŠ Ivan Leko</v>
          </cell>
        </row>
        <row r="585">
          <cell r="A585">
            <v>1142</v>
          </cell>
          <cell r="B585" t="str">
            <v>OŠ Sibinjskih žrtava</v>
          </cell>
        </row>
        <row r="586">
          <cell r="A586">
            <v>1616</v>
          </cell>
          <cell r="B586" t="str">
            <v>OŠ Ivan Meštrović - Drenovci</v>
          </cell>
        </row>
        <row r="587">
          <cell r="A587">
            <v>1158</v>
          </cell>
          <cell r="B587" t="str">
            <v>OŠ Ivan Meštrović - Vrpolje</v>
          </cell>
        </row>
        <row r="588">
          <cell r="A588">
            <v>2002</v>
          </cell>
          <cell r="B588" t="str">
            <v>OŠ Ivana Batelića - Raša</v>
          </cell>
        </row>
        <row r="589">
          <cell r="A589">
            <v>1116</v>
          </cell>
          <cell r="B589" t="str">
            <v>OŠ Ivana Brlić-Mažuranić - Slavonski Brod</v>
          </cell>
        </row>
        <row r="590">
          <cell r="A590">
            <v>1485</v>
          </cell>
          <cell r="B590" t="str">
            <v>OŠ Ivana Brlić-Mažuranić - Strizivojna</v>
          </cell>
        </row>
        <row r="591">
          <cell r="A591">
            <v>1674</v>
          </cell>
          <cell r="B591" t="str">
            <v>OŠ Ivana Brlić-Mažuranić Rokovci - Andrijaševci</v>
          </cell>
        </row>
        <row r="592">
          <cell r="A592">
            <v>1354</v>
          </cell>
          <cell r="B592" t="str">
            <v>OŠ Ivana Brnjika Slovaka</v>
          </cell>
        </row>
        <row r="593">
          <cell r="A593">
            <v>2204</v>
          </cell>
          <cell r="B593" t="str">
            <v>OŠ Ivana Cankara</v>
          </cell>
        </row>
        <row r="594">
          <cell r="A594">
            <v>1382</v>
          </cell>
          <cell r="B594" t="str">
            <v>OŠ Ivana Filipovića - Osijek</v>
          </cell>
        </row>
        <row r="595">
          <cell r="A595">
            <v>2224</v>
          </cell>
          <cell r="B595" t="str">
            <v>OŠ Ivana Filipovića - Zagreb</v>
          </cell>
        </row>
        <row r="596">
          <cell r="A596">
            <v>742</v>
          </cell>
          <cell r="B596" t="str">
            <v>OŠ Ivana Gorana Kovačića - Delnice</v>
          </cell>
        </row>
        <row r="597">
          <cell r="A597">
            <v>972</v>
          </cell>
          <cell r="B597" t="str">
            <v>OŠ Ivana Gorana Kovačića - Gornje Bazje</v>
          </cell>
        </row>
        <row r="598">
          <cell r="A598">
            <v>1200</v>
          </cell>
          <cell r="B598" t="str">
            <v>OŠ Ivana Gorana Kovačića - Staro Petrovo Selo</v>
          </cell>
        </row>
        <row r="599">
          <cell r="A599">
            <v>2172</v>
          </cell>
          <cell r="B599" t="str">
            <v>OŠ Ivana Gorana Kovačića - Sveti Juraj na Bregu</v>
          </cell>
        </row>
        <row r="600">
          <cell r="A600">
            <v>1578</v>
          </cell>
          <cell r="B600" t="str">
            <v>OŠ Ivana Gorana Kovačića - Vinkovci</v>
          </cell>
        </row>
        <row r="601">
          <cell r="A601">
            <v>807</v>
          </cell>
          <cell r="B601" t="str">
            <v>OŠ Ivana Gorana Kovačića - Vrbovsko</v>
          </cell>
        </row>
        <row r="602">
          <cell r="A602">
            <v>2232</v>
          </cell>
          <cell r="B602" t="str">
            <v>OŠ Ivana Gorana Kovačića - Zagreb</v>
          </cell>
        </row>
        <row r="603">
          <cell r="A603">
            <v>2309</v>
          </cell>
          <cell r="B603" t="str">
            <v>OŠ Ivana Granđe</v>
          </cell>
        </row>
        <row r="604">
          <cell r="A604">
            <v>2053</v>
          </cell>
          <cell r="B604" t="str">
            <v>OŠ Ivana Gundulića - Dubrovnik</v>
          </cell>
        </row>
        <row r="605">
          <cell r="A605">
            <v>2192</v>
          </cell>
          <cell r="B605" t="str">
            <v>OŠ Ivana Gundulića - Zagreb</v>
          </cell>
        </row>
        <row r="606">
          <cell r="A606">
            <v>1600</v>
          </cell>
          <cell r="B606" t="str">
            <v>OŠ Ivana Kozarca - Županja</v>
          </cell>
        </row>
        <row r="607">
          <cell r="A607">
            <v>1436</v>
          </cell>
          <cell r="B607" t="str">
            <v>OŠ Ivana Kukuljevića - Belišće</v>
          </cell>
        </row>
        <row r="608">
          <cell r="A608">
            <v>273</v>
          </cell>
          <cell r="B608" t="str">
            <v xml:space="preserve">OŠ Ivana Kukuljevića - Sisak </v>
          </cell>
        </row>
        <row r="609">
          <cell r="A609">
            <v>442</v>
          </cell>
          <cell r="B609" t="str">
            <v>OŠ Ivana Kukuljevića Sakcinskog</v>
          </cell>
        </row>
        <row r="610">
          <cell r="A610">
            <v>1703</v>
          </cell>
          <cell r="B610" t="str">
            <v>OŠ Ivana Lovrića</v>
          </cell>
        </row>
        <row r="611">
          <cell r="A611">
            <v>861</v>
          </cell>
          <cell r="B611" t="str">
            <v>OŠ Ivana Mažuranića - Novi Vinodolski</v>
          </cell>
        </row>
        <row r="612">
          <cell r="A612">
            <v>1864</v>
          </cell>
          <cell r="B612" t="str">
            <v>OŠ Ivana Mažuranića - Obrovac Sinjski</v>
          </cell>
        </row>
        <row r="613">
          <cell r="A613">
            <v>1580</v>
          </cell>
          <cell r="B613" t="str">
            <v>OŠ Ivana Mažuranića - Vinkovci</v>
          </cell>
        </row>
        <row r="614">
          <cell r="A614">
            <v>2213</v>
          </cell>
          <cell r="B614" t="str">
            <v>OŠ Ivana Mažuranića - Zagreb</v>
          </cell>
        </row>
        <row r="615">
          <cell r="A615">
            <v>2258</v>
          </cell>
          <cell r="B615" t="str">
            <v>OŠ Ivana Meštrovića - Zagreb</v>
          </cell>
        </row>
        <row r="616">
          <cell r="A616">
            <v>664</v>
          </cell>
          <cell r="B616" t="str">
            <v xml:space="preserve">OŠ Ivana Nepomuka Jemeršića </v>
          </cell>
        </row>
        <row r="617">
          <cell r="A617">
            <v>91</v>
          </cell>
          <cell r="B617" t="str">
            <v>OŠ Ivana Perkovca</v>
          </cell>
        </row>
        <row r="618">
          <cell r="A618">
            <v>762</v>
          </cell>
          <cell r="B618" t="str">
            <v>OŠ Ivana Rabljanina - Rab</v>
          </cell>
        </row>
        <row r="619">
          <cell r="A619">
            <v>499</v>
          </cell>
          <cell r="B619" t="str">
            <v>OŠ Ivana Rangera - Kamenica</v>
          </cell>
        </row>
        <row r="620">
          <cell r="A620">
            <v>795</v>
          </cell>
          <cell r="B620" t="str">
            <v>OŠ Ivana Zajca</v>
          </cell>
        </row>
        <row r="621">
          <cell r="A621">
            <v>1466</v>
          </cell>
          <cell r="B621" t="str">
            <v>OŠ Ivane Brlić-Mažuranić - Koška</v>
          </cell>
        </row>
        <row r="622">
          <cell r="A622">
            <v>376</v>
          </cell>
          <cell r="B622" t="str">
            <v>OŠ Ivane Brlić-Mažuranić - Ogulin</v>
          </cell>
        </row>
        <row r="623">
          <cell r="A623">
            <v>943</v>
          </cell>
          <cell r="B623" t="str">
            <v>OŠ Ivane Brlić-Mažuranić - Orahovica</v>
          </cell>
        </row>
        <row r="624">
          <cell r="A624">
            <v>94</v>
          </cell>
          <cell r="B624" t="str">
            <v>OŠ Ivane Brlić-Mažuranić - Prigorje Brdovečko</v>
          </cell>
        </row>
        <row r="625">
          <cell r="A625">
            <v>956</v>
          </cell>
          <cell r="B625" t="str">
            <v>OŠ Ivane Brlić-Mažuranić - Virovitica</v>
          </cell>
        </row>
        <row r="626">
          <cell r="A626">
            <v>833</v>
          </cell>
          <cell r="B626" t="str">
            <v>OŠ Ivanke Trohar</v>
          </cell>
        </row>
        <row r="627">
          <cell r="A627">
            <v>2140</v>
          </cell>
          <cell r="B627" t="str">
            <v>OŠ Ivanovec</v>
          </cell>
        </row>
        <row r="628">
          <cell r="A628">
            <v>707</v>
          </cell>
          <cell r="B628" t="str">
            <v>OŠ Ivanska</v>
          </cell>
        </row>
        <row r="629">
          <cell r="A629">
            <v>2294</v>
          </cell>
          <cell r="B629" t="str">
            <v>OŠ Ive Andrića</v>
          </cell>
        </row>
        <row r="630">
          <cell r="A630">
            <v>4042</v>
          </cell>
          <cell r="B630" t="str">
            <v>OŠ Iver</v>
          </cell>
        </row>
        <row r="631">
          <cell r="A631">
            <v>2082</v>
          </cell>
          <cell r="B631" t="str">
            <v>OŠ Ivo Dugandžić-Mišić</v>
          </cell>
        </row>
        <row r="632">
          <cell r="A632">
            <v>336</v>
          </cell>
          <cell r="B632" t="str">
            <v>OŠ Ivo Kozarčanin</v>
          </cell>
        </row>
        <row r="633">
          <cell r="A633">
            <v>1936</v>
          </cell>
          <cell r="B633" t="str">
            <v>OŠ Ivo Lola Ribar - Labin</v>
          </cell>
        </row>
        <row r="634">
          <cell r="A634">
            <v>2197</v>
          </cell>
          <cell r="B634" t="str">
            <v>OŠ Izidora Kršnjavoga</v>
          </cell>
        </row>
        <row r="635">
          <cell r="A635">
            <v>501</v>
          </cell>
          <cell r="B635" t="str">
            <v>OŠ Izidora Poljaka - Višnjica</v>
          </cell>
        </row>
        <row r="636">
          <cell r="A636">
            <v>290</v>
          </cell>
          <cell r="B636" t="str">
            <v>OŠ Jabukovac - Jabukovac</v>
          </cell>
        </row>
        <row r="637">
          <cell r="A637">
            <v>2193</v>
          </cell>
          <cell r="B637" t="str">
            <v>OŠ Jabukovac - Zagreb</v>
          </cell>
        </row>
        <row r="638">
          <cell r="A638">
            <v>1373</v>
          </cell>
          <cell r="B638" t="str">
            <v>OŠ Jagode Truhelke</v>
          </cell>
        </row>
        <row r="639">
          <cell r="A639">
            <v>1413</v>
          </cell>
          <cell r="B639" t="str">
            <v>OŠ Jagodnjak</v>
          </cell>
        </row>
        <row r="640">
          <cell r="A640">
            <v>1574</v>
          </cell>
          <cell r="B640" t="str">
            <v>OŠ Jakova Gotovca</v>
          </cell>
        </row>
        <row r="641">
          <cell r="A641">
            <v>131</v>
          </cell>
          <cell r="B641" t="str">
            <v>OŠ Jakovlje</v>
          </cell>
        </row>
        <row r="642">
          <cell r="A642">
            <v>154</v>
          </cell>
          <cell r="B642" t="str">
            <v>OŠ Janka Leskovara</v>
          </cell>
        </row>
        <row r="643">
          <cell r="A643">
            <v>2101</v>
          </cell>
          <cell r="B643" t="str">
            <v>OŠ Janjina</v>
          </cell>
        </row>
        <row r="644">
          <cell r="A644">
            <v>315</v>
          </cell>
          <cell r="B644" t="str">
            <v>OŠ Jasenovac</v>
          </cell>
        </row>
        <row r="645">
          <cell r="A645">
            <v>826</v>
          </cell>
          <cell r="B645" t="str">
            <v>OŠ Jelenje - Dražica</v>
          </cell>
        </row>
        <row r="646">
          <cell r="A646">
            <v>3132</v>
          </cell>
          <cell r="B646" t="str">
            <v>OŠ Jelkovec</v>
          </cell>
        </row>
        <row r="647">
          <cell r="A647">
            <v>1835</v>
          </cell>
          <cell r="B647" t="str">
            <v>OŠ Jelsa</v>
          </cell>
        </row>
        <row r="648">
          <cell r="A648">
            <v>1805</v>
          </cell>
          <cell r="B648" t="str">
            <v>OŠ Jesenice Dugi Rat</v>
          </cell>
        </row>
        <row r="649">
          <cell r="A649">
            <v>2004</v>
          </cell>
          <cell r="B649" t="str">
            <v>OŠ Joakima Rakovca</v>
          </cell>
        </row>
        <row r="650">
          <cell r="A650">
            <v>2228</v>
          </cell>
          <cell r="B650" t="str">
            <v>OŠ Jordanovac</v>
          </cell>
        </row>
        <row r="651">
          <cell r="A651">
            <v>1455</v>
          </cell>
          <cell r="B651" t="str">
            <v>OŠ Josip Kozarac - Josipovac Punitovački</v>
          </cell>
        </row>
        <row r="652">
          <cell r="A652">
            <v>1149</v>
          </cell>
          <cell r="B652" t="str">
            <v>OŠ Josip Kozarac - Slavonski Šamac</v>
          </cell>
        </row>
        <row r="653">
          <cell r="A653">
            <v>1672</v>
          </cell>
          <cell r="B653" t="str">
            <v>OŠ Josip Kozarac - Soljani</v>
          </cell>
        </row>
        <row r="654">
          <cell r="A654">
            <v>1692</v>
          </cell>
          <cell r="B654" t="str">
            <v>OŠ Josip Pupačić</v>
          </cell>
        </row>
        <row r="655">
          <cell r="A655">
            <v>4016</v>
          </cell>
          <cell r="B655" t="str">
            <v>OŠ Josip Ribičić - Trst</v>
          </cell>
        </row>
        <row r="656">
          <cell r="A656">
            <v>4055</v>
          </cell>
          <cell r="B656" t="str">
            <v>OŠ Josip Vergilij Perić</v>
          </cell>
        </row>
        <row r="657">
          <cell r="A657">
            <v>1343</v>
          </cell>
          <cell r="B657" t="str">
            <v>OŠ Josipa Antuna Ćolnića</v>
          </cell>
        </row>
        <row r="658">
          <cell r="A658">
            <v>4</v>
          </cell>
          <cell r="B658" t="str">
            <v>OŠ Josipa Badalića - Graberje Ivanićko</v>
          </cell>
        </row>
        <row r="659">
          <cell r="A659">
            <v>226</v>
          </cell>
          <cell r="B659" t="str">
            <v>OŠ Josipa Broza</v>
          </cell>
        </row>
        <row r="660">
          <cell r="A660">
            <v>1398</v>
          </cell>
          <cell r="B660" t="str">
            <v>OŠ Josipa Jurja Strossmayera - Đurđenovac</v>
          </cell>
        </row>
        <row r="661">
          <cell r="A661">
            <v>1473</v>
          </cell>
          <cell r="B661" t="str">
            <v>OŠ Josipa Jurja Strossmayera - Trnava</v>
          </cell>
        </row>
        <row r="662">
          <cell r="A662">
            <v>2199</v>
          </cell>
          <cell r="B662" t="str">
            <v>OŠ Josipa Jurja Strossmayera - Zagreb</v>
          </cell>
        </row>
        <row r="663">
          <cell r="A663">
            <v>302</v>
          </cell>
          <cell r="B663" t="str">
            <v>OŠ Josipa Kozarca - Lipovljani</v>
          </cell>
        </row>
        <row r="664">
          <cell r="A664">
            <v>1478</v>
          </cell>
          <cell r="B664" t="str">
            <v>OŠ Josipa Kozarca - Semeljci</v>
          </cell>
        </row>
        <row r="665">
          <cell r="A665">
            <v>951</v>
          </cell>
          <cell r="B665" t="str">
            <v>OŠ Josipa Kozarca - Slatina</v>
          </cell>
        </row>
        <row r="666">
          <cell r="A666">
            <v>1577</v>
          </cell>
          <cell r="B666" t="str">
            <v>OŠ Josipa Kozarca - Vinkovci</v>
          </cell>
        </row>
        <row r="667">
          <cell r="A667">
            <v>1646</v>
          </cell>
          <cell r="B667" t="str">
            <v>OŠ Josipa Lovretića</v>
          </cell>
        </row>
        <row r="668">
          <cell r="A668">
            <v>1595</v>
          </cell>
          <cell r="B668" t="str">
            <v>OŠ Josipa Matoša</v>
          </cell>
        </row>
        <row r="669">
          <cell r="A669">
            <v>2261</v>
          </cell>
          <cell r="B669" t="str">
            <v>OŠ Josipa Račića</v>
          </cell>
        </row>
        <row r="670">
          <cell r="A670">
            <v>3144</v>
          </cell>
          <cell r="B670" t="str">
            <v>OŠ Josipa Zorića</v>
          </cell>
        </row>
        <row r="671">
          <cell r="A671">
            <v>423</v>
          </cell>
          <cell r="B671" t="str">
            <v>OŠ Josipdol</v>
          </cell>
        </row>
        <row r="672">
          <cell r="A672">
            <v>1380</v>
          </cell>
          <cell r="B672" t="str">
            <v>OŠ Josipovac</v>
          </cell>
        </row>
        <row r="673">
          <cell r="A673">
            <v>2184</v>
          </cell>
          <cell r="B673" t="str">
            <v>OŠ Jože Horvata Kotoriba</v>
          </cell>
        </row>
        <row r="674">
          <cell r="A674">
            <v>2033</v>
          </cell>
          <cell r="B674" t="str">
            <v>OŠ Jože Šurana - Višnjan</v>
          </cell>
        </row>
        <row r="675">
          <cell r="A675">
            <v>1620</v>
          </cell>
          <cell r="B675" t="str">
            <v>OŠ Julija Benešića</v>
          </cell>
        </row>
        <row r="676">
          <cell r="A676">
            <v>1031</v>
          </cell>
          <cell r="B676" t="str">
            <v>OŠ Julija Kempfa</v>
          </cell>
        </row>
        <row r="677">
          <cell r="A677">
            <v>2262</v>
          </cell>
          <cell r="B677" t="str">
            <v>OŠ Julija Klovića</v>
          </cell>
        </row>
        <row r="678">
          <cell r="A678">
            <v>1991</v>
          </cell>
          <cell r="B678" t="str">
            <v>OŠ Jure Filipovića - Barban</v>
          </cell>
        </row>
        <row r="679">
          <cell r="A679">
            <v>2273</v>
          </cell>
          <cell r="B679" t="str">
            <v>OŠ Jure Kaštelana</v>
          </cell>
        </row>
        <row r="680">
          <cell r="A680">
            <v>1276</v>
          </cell>
          <cell r="B680" t="str">
            <v>OŠ Jurja Barakovića</v>
          </cell>
        </row>
        <row r="681">
          <cell r="A681">
            <v>1220</v>
          </cell>
          <cell r="B681" t="str">
            <v>OŠ Jurja Dalmatinca - Pag</v>
          </cell>
        </row>
        <row r="682">
          <cell r="A682">
            <v>1542</v>
          </cell>
          <cell r="B682" t="str">
            <v>OŠ Jurja Dalmatinca - Šibenik</v>
          </cell>
        </row>
        <row r="683">
          <cell r="A683">
            <v>1988</v>
          </cell>
          <cell r="B683" t="str">
            <v>OŠ Jurja Dobrile - Rovinj</v>
          </cell>
        </row>
        <row r="684">
          <cell r="A684">
            <v>38</v>
          </cell>
          <cell r="B684" t="str">
            <v>OŠ Jurja Habdelića</v>
          </cell>
        </row>
        <row r="685">
          <cell r="A685">
            <v>864</v>
          </cell>
          <cell r="B685" t="str">
            <v>OŠ Jurja Klovića - Tribalj</v>
          </cell>
        </row>
        <row r="686">
          <cell r="A686">
            <v>1540</v>
          </cell>
          <cell r="B686" t="str">
            <v>OŠ Jurja Šižgorića</v>
          </cell>
        </row>
        <row r="687">
          <cell r="A687">
            <v>2022</v>
          </cell>
          <cell r="B687" t="str">
            <v>OŠ Juršići</v>
          </cell>
        </row>
        <row r="688">
          <cell r="A688">
            <v>4039</v>
          </cell>
          <cell r="B688" t="str">
            <v>OŠ Kajzerica</v>
          </cell>
        </row>
        <row r="689">
          <cell r="A689">
            <v>613</v>
          </cell>
          <cell r="B689" t="str">
            <v>OŠ Kalnik</v>
          </cell>
        </row>
        <row r="690">
          <cell r="A690">
            <v>1781</v>
          </cell>
          <cell r="B690" t="str">
            <v>OŠ Kamen-Šine</v>
          </cell>
        </row>
        <row r="691">
          <cell r="A691">
            <v>1861</v>
          </cell>
          <cell r="B691" t="str">
            <v>OŠ Kamešnica</v>
          </cell>
        </row>
        <row r="692">
          <cell r="A692">
            <v>782</v>
          </cell>
          <cell r="B692" t="str">
            <v>OŠ Kantrida</v>
          </cell>
        </row>
        <row r="693">
          <cell r="A693">
            <v>116</v>
          </cell>
          <cell r="B693" t="str">
            <v>OŠ Kardinal Alojzije Stepinac</v>
          </cell>
        </row>
        <row r="694">
          <cell r="A694">
            <v>916</v>
          </cell>
          <cell r="B694" t="str">
            <v>OŠ Karlobag</v>
          </cell>
        </row>
        <row r="695">
          <cell r="A695">
            <v>1972</v>
          </cell>
          <cell r="B695" t="str">
            <v xml:space="preserve">OŠ Kaštenjer - Pula </v>
          </cell>
        </row>
        <row r="696">
          <cell r="A696">
            <v>2848</v>
          </cell>
          <cell r="B696" t="str">
            <v>OŠ Katarina Zrinska - Mečenčani</v>
          </cell>
        </row>
        <row r="697">
          <cell r="A697">
            <v>414</v>
          </cell>
          <cell r="B697" t="str">
            <v>OŠ Katarine Zrinski - Krnjak</v>
          </cell>
        </row>
        <row r="698">
          <cell r="A698">
            <v>1557</v>
          </cell>
          <cell r="B698" t="str">
            <v>OŠ Kistanje</v>
          </cell>
        </row>
        <row r="699">
          <cell r="A699">
            <v>828</v>
          </cell>
          <cell r="B699" t="str">
            <v>OŠ Klana</v>
          </cell>
        </row>
        <row r="700">
          <cell r="A700">
            <v>110</v>
          </cell>
          <cell r="B700" t="str">
            <v>OŠ Klinča Sela</v>
          </cell>
        </row>
        <row r="701">
          <cell r="A701">
            <v>592</v>
          </cell>
          <cell r="B701" t="str">
            <v xml:space="preserve">OŠ Kloštar Podravski </v>
          </cell>
        </row>
        <row r="702">
          <cell r="A702">
            <v>1766</v>
          </cell>
          <cell r="B702" t="str">
            <v>OŠ Kman-Kocunar</v>
          </cell>
        </row>
        <row r="703">
          <cell r="A703">
            <v>472</v>
          </cell>
          <cell r="B703" t="str">
            <v>OŠ Kneginec Gornji</v>
          </cell>
        </row>
        <row r="704">
          <cell r="A704">
            <v>1797</v>
          </cell>
          <cell r="B704" t="str">
            <v>OŠ Kneza Branimira</v>
          </cell>
        </row>
        <row r="705">
          <cell r="A705">
            <v>1738</v>
          </cell>
          <cell r="B705" t="str">
            <v>OŠ Kneza Mislava</v>
          </cell>
        </row>
        <row r="706">
          <cell r="A706">
            <v>1739</v>
          </cell>
          <cell r="B706" t="str">
            <v>OŠ Kneza Trpimira</v>
          </cell>
        </row>
        <row r="707">
          <cell r="A707">
            <v>1419</v>
          </cell>
          <cell r="B707" t="str">
            <v>OŠ Kneževi Vinogradi</v>
          </cell>
        </row>
        <row r="708">
          <cell r="A708">
            <v>299</v>
          </cell>
          <cell r="B708" t="str">
            <v>OŠ Komarevo</v>
          </cell>
        </row>
        <row r="709">
          <cell r="A709">
            <v>1905</v>
          </cell>
          <cell r="B709" t="str">
            <v>OŠ Komiža</v>
          </cell>
        </row>
        <row r="710">
          <cell r="A710">
            <v>188</v>
          </cell>
          <cell r="B710" t="str">
            <v>OŠ Konjščina</v>
          </cell>
        </row>
        <row r="711">
          <cell r="A711">
            <v>554</v>
          </cell>
          <cell r="B711" t="str">
            <v xml:space="preserve">OŠ Koprivnički Bregi </v>
          </cell>
        </row>
        <row r="712">
          <cell r="A712">
            <v>4040</v>
          </cell>
          <cell r="B712" t="str">
            <v>OŠ Koprivnički Ivanec</v>
          </cell>
        </row>
        <row r="713">
          <cell r="A713">
            <v>1661</v>
          </cell>
          <cell r="B713" t="str">
            <v>OŠ Korog - Korog</v>
          </cell>
        </row>
        <row r="714">
          <cell r="A714">
            <v>2852</v>
          </cell>
          <cell r="B714" t="str">
            <v>OŠ Kostrena</v>
          </cell>
        </row>
        <row r="715">
          <cell r="A715">
            <v>784</v>
          </cell>
          <cell r="B715" t="str">
            <v>OŠ Kozala</v>
          </cell>
        </row>
        <row r="716">
          <cell r="A716">
            <v>1357</v>
          </cell>
          <cell r="B716" t="str">
            <v>OŠ Kralja Tomislava - Našice</v>
          </cell>
        </row>
        <row r="717">
          <cell r="A717">
            <v>936</v>
          </cell>
          <cell r="B717" t="str">
            <v>OŠ Kralja Tomislava - Udbina</v>
          </cell>
        </row>
        <row r="718">
          <cell r="A718">
            <v>2257</v>
          </cell>
          <cell r="B718" t="str">
            <v>OŠ Kralja Tomislava - Zagreb</v>
          </cell>
        </row>
        <row r="719">
          <cell r="A719">
            <v>1785</v>
          </cell>
          <cell r="B719" t="str">
            <v>OŠ Kralja Zvonimira</v>
          </cell>
        </row>
        <row r="720">
          <cell r="A720">
            <v>4065</v>
          </cell>
          <cell r="B720" t="str">
            <v>OŠ Kralja Zvonimira</v>
          </cell>
        </row>
        <row r="721">
          <cell r="A721">
            <v>830</v>
          </cell>
          <cell r="B721" t="str">
            <v>OŠ Kraljevica</v>
          </cell>
        </row>
        <row r="722">
          <cell r="A722">
            <v>2875</v>
          </cell>
          <cell r="B722" t="str">
            <v>OŠ Kraljice Jelene</v>
          </cell>
        </row>
        <row r="723">
          <cell r="A723">
            <v>190</v>
          </cell>
          <cell r="B723" t="str">
            <v>OŠ Krapinske Toplice</v>
          </cell>
        </row>
        <row r="724">
          <cell r="A724">
            <v>1226</v>
          </cell>
          <cell r="B724" t="str">
            <v>OŠ Krune Krstića - Zadar</v>
          </cell>
        </row>
        <row r="725">
          <cell r="A725">
            <v>88</v>
          </cell>
          <cell r="B725" t="str">
            <v>OŠ Ksavera Šandora Gjalskog - Donja Zelina</v>
          </cell>
        </row>
        <row r="726">
          <cell r="A726">
            <v>150</v>
          </cell>
          <cell r="B726" t="str">
            <v>OŠ Ksavera Šandora Gjalskog - Zabok</v>
          </cell>
        </row>
        <row r="727">
          <cell r="A727">
            <v>2198</v>
          </cell>
          <cell r="B727" t="str">
            <v>OŠ Ksavera Šandora Gjalskog - Zagreb</v>
          </cell>
        </row>
        <row r="728">
          <cell r="A728">
            <v>2116</v>
          </cell>
          <cell r="B728" t="str">
            <v>OŠ Kula Norinska</v>
          </cell>
        </row>
        <row r="729">
          <cell r="A729">
            <v>2106</v>
          </cell>
          <cell r="B729" t="str">
            <v>OŠ Kuna</v>
          </cell>
        </row>
        <row r="730">
          <cell r="A730">
            <v>100</v>
          </cell>
          <cell r="B730" t="str">
            <v>OŠ Kupljenovo</v>
          </cell>
        </row>
        <row r="731">
          <cell r="A731">
            <v>2141</v>
          </cell>
          <cell r="B731" t="str">
            <v>OŠ Kuršanec</v>
          </cell>
        </row>
        <row r="732">
          <cell r="A732">
            <v>2202</v>
          </cell>
          <cell r="B732" t="str">
            <v>OŠ Kustošija</v>
          </cell>
        </row>
        <row r="733">
          <cell r="A733">
            <v>1392</v>
          </cell>
          <cell r="B733" t="str">
            <v>OŠ Ladimirevci</v>
          </cell>
        </row>
        <row r="734">
          <cell r="A734">
            <v>2049</v>
          </cell>
          <cell r="B734" t="str">
            <v>OŠ Lapad</v>
          </cell>
        </row>
        <row r="735">
          <cell r="A735">
            <v>1452</v>
          </cell>
          <cell r="B735" t="str">
            <v>OŠ Laslovo</v>
          </cell>
        </row>
        <row r="736">
          <cell r="A736">
            <v>2884</v>
          </cell>
          <cell r="B736" t="str">
            <v>OŠ Lauder-Hugo Kon</v>
          </cell>
        </row>
        <row r="737">
          <cell r="A737">
            <v>566</v>
          </cell>
          <cell r="B737" t="str">
            <v>OŠ Legrad</v>
          </cell>
        </row>
        <row r="738">
          <cell r="A738">
            <v>2917</v>
          </cell>
          <cell r="B738" t="str">
            <v>OŠ Libar</v>
          </cell>
        </row>
        <row r="739">
          <cell r="A739">
            <v>187</v>
          </cell>
          <cell r="B739" t="str">
            <v>OŠ Lijepa Naša</v>
          </cell>
        </row>
        <row r="740">
          <cell r="A740">
            <v>1084</v>
          </cell>
          <cell r="B740" t="str">
            <v>OŠ Lipik</v>
          </cell>
        </row>
        <row r="741">
          <cell r="A741">
            <v>1641</v>
          </cell>
          <cell r="B741" t="str">
            <v>OŠ Lipovac</v>
          </cell>
        </row>
        <row r="742">
          <cell r="A742">
            <v>4058</v>
          </cell>
          <cell r="B742" t="str">
            <v>OŠ Lotrščak</v>
          </cell>
        </row>
        <row r="743">
          <cell r="A743">
            <v>1629</v>
          </cell>
          <cell r="B743" t="str">
            <v>OŠ Lovas</v>
          </cell>
        </row>
        <row r="744">
          <cell r="A744">
            <v>935</v>
          </cell>
          <cell r="B744" t="str">
            <v>OŠ Lovinac</v>
          </cell>
        </row>
        <row r="745">
          <cell r="A745">
            <v>2241</v>
          </cell>
          <cell r="B745" t="str">
            <v>OŠ Lovre pl. Matačića</v>
          </cell>
        </row>
        <row r="746">
          <cell r="A746">
            <v>1760</v>
          </cell>
          <cell r="B746" t="str">
            <v>OŠ Lučac</v>
          </cell>
        </row>
        <row r="747">
          <cell r="A747">
            <v>2290</v>
          </cell>
          <cell r="B747" t="str">
            <v>OŠ Lučko</v>
          </cell>
        </row>
        <row r="748">
          <cell r="A748">
            <v>450</v>
          </cell>
          <cell r="B748" t="str">
            <v>OŠ Ludbreg</v>
          </cell>
        </row>
        <row r="749">
          <cell r="A749">
            <v>324</v>
          </cell>
          <cell r="B749" t="str">
            <v>OŠ Ludina</v>
          </cell>
        </row>
        <row r="750">
          <cell r="A750">
            <v>1427</v>
          </cell>
          <cell r="B750" t="str">
            <v>OŠ Lug - Laskói Általános Iskola</v>
          </cell>
        </row>
        <row r="751">
          <cell r="A751">
            <v>2886</v>
          </cell>
          <cell r="B751" t="str">
            <v>OŠ Luka - Luka</v>
          </cell>
        </row>
        <row r="752">
          <cell r="A752">
            <v>2910</v>
          </cell>
          <cell r="B752" t="str">
            <v>OŠ Luka - Sesvete</v>
          </cell>
        </row>
        <row r="753">
          <cell r="A753">
            <v>1493</v>
          </cell>
          <cell r="B753" t="str">
            <v>OŠ Luka Botić</v>
          </cell>
        </row>
        <row r="754">
          <cell r="A754">
            <v>909</v>
          </cell>
          <cell r="B754" t="str">
            <v>OŠ Luke Perkovića - Brinje</v>
          </cell>
        </row>
        <row r="755">
          <cell r="A755">
            <v>513</v>
          </cell>
          <cell r="B755" t="str">
            <v>OŠ Ljubešćica</v>
          </cell>
        </row>
        <row r="756">
          <cell r="A756">
            <v>2269</v>
          </cell>
          <cell r="B756" t="str">
            <v>OŠ Ljubljanica - Zagreb</v>
          </cell>
        </row>
        <row r="757">
          <cell r="A757">
            <v>7</v>
          </cell>
          <cell r="B757" t="str">
            <v>OŠ Ljubo Babić</v>
          </cell>
        </row>
        <row r="758">
          <cell r="A758">
            <v>1155</v>
          </cell>
          <cell r="B758" t="str">
            <v>OŠ Ljudevit Gaj - Lužani</v>
          </cell>
        </row>
        <row r="759">
          <cell r="A759">
            <v>202</v>
          </cell>
          <cell r="B759" t="str">
            <v>OŠ Ljudevit Gaj - Mihovljan</v>
          </cell>
        </row>
        <row r="760">
          <cell r="A760">
            <v>147</v>
          </cell>
          <cell r="B760" t="str">
            <v>OŠ Ljudevit Gaj u Krapini</v>
          </cell>
        </row>
        <row r="761">
          <cell r="A761">
            <v>1089</v>
          </cell>
          <cell r="B761" t="str">
            <v>OŠ Ljudevita Gaja - Nova Gradiška</v>
          </cell>
        </row>
        <row r="762">
          <cell r="A762">
            <v>1370</v>
          </cell>
          <cell r="B762" t="str">
            <v>OŠ Ljudevita Gaja - Osijek</v>
          </cell>
        </row>
        <row r="763">
          <cell r="A763">
            <v>78</v>
          </cell>
          <cell r="B763" t="str">
            <v>OŠ Ljudevita Gaja - Zaprešić</v>
          </cell>
        </row>
        <row r="764">
          <cell r="A764">
            <v>537</v>
          </cell>
          <cell r="B764" t="str">
            <v>OŠ Ljudevita Modeca - Križevci</v>
          </cell>
        </row>
        <row r="765">
          <cell r="A765">
            <v>196</v>
          </cell>
          <cell r="B765" t="str">
            <v>OŠ Mače</v>
          </cell>
        </row>
        <row r="766">
          <cell r="A766">
            <v>362</v>
          </cell>
          <cell r="B766" t="str">
            <v>OŠ Mahično</v>
          </cell>
        </row>
        <row r="767">
          <cell r="A767">
            <v>1716</v>
          </cell>
          <cell r="B767" t="str">
            <v>OŠ Majstora Radovana</v>
          </cell>
        </row>
        <row r="768">
          <cell r="A768">
            <v>2254</v>
          </cell>
          <cell r="B768" t="str">
            <v>OŠ Malešnica</v>
          </cell>
        </row>
        <row r="769">
          <cell r="A769">
            <v>4053</v>
          </cell>
          <cell r="B769" t="str">
            <v>OŠ Malinska - Dubašnica</v>
          </cell>
        </row>
        <row r="770">
          <cell r="A770">
            <v>1757</v>
          </cell>
          <cell r="B770" t="str">
            <v>OŠ Manuš</v>
          </cell>
        </row>
        <row r="771">
          <cell r="A771">
            <v>2005</v>
          </cell>
          <cell r="B771" t="str">
            <v>OŠ Marčana</v>
          </cell>
        </row>
        <row r="772">
          <cell r="A772">
            <v>1671</v>
          </cell>
          <cell r="B772" t="str">
            <v>OŠ Mare Švel-Gamiršek</v>
          </cell>
        </row>
        <row r="773">
          <cell r="A773">
            <v>843</v>
          </cell>
          <cell r="B773" t="str">
            <v>OŠ Maria Martinolića</v>
          </cell>
        </row>
        <row r="774">
          <cell r="A774">
            <v>198</v>
          </cell>
          <cell r="B774" t="str">
            <v>OŠ Marija Bistrica</v>
          </cell>
        </row>
        <row r="775">
          <cell r="A775">
            <v>2023</v>
          </cell>
          <cell r="B775" t="str">
            <v>OŠ Marije i Line</v>
          </cell>
        </row>
        <row r="776">
          <cell r="A776">
            <v>2215</v>
          </cell>
          <cell r="B776" t="str">
            <v>OŠ Marije Jurić Zagorke</v>
          </cell>
        </row>
        <row r="777">
          <cell r="A777">
            <v>2051</v>
          </cell>
          <cell r="B777" t="str">
            <v>OŠ Marina Držića - Dubrovnik</v>
          </cell>
        </row>
        <row r="778">
          <cell r="A778">
            <v>2278</v>
          </cell>
          <cell r="B778" t="str">
            <v>OŠ Marina Držića - Zagreb</v>
          </cell>
        </row>
        <row r="779">
          <cell r="A779">
            <v>2047</v>
          </cell>
          <cell r="B779" t="str">
            <v>OŠ Marina Getaldića</v>
          </cell>
        </row>
        <row r="780">
          <cell r="A780">
            <v>1752</v>
          </cell>
          <cell r="B780" t="str">
            <v>OŠ Marjan</v>
          </cell>
        </row>
        <row r="781">
          <cell r="A781">
            <v>1706</v>
          </cell>
          <cell r="B781" t="str">
            <v>OŠ Marka Marulića</v>
          </cell>
        </row>
        <row r="782">
          <cell r="A782">
            <v>1205</v>
          </cell>
          <cell r="B782" t="str">
            <v>OŠ Markovac</v>
          </cell>
        </row>
        <row r="783">
          <cell r="A783">
            <v>2225</v>
          </cell>
          <cell r="B783" t="str">
            <v>OŠ Markuševec</v>
          </cell>
        </row>
        <row r="784">
          <cell r="A784">
            <v>1662</v>
          </cell>
          <cell r="B784" t="str">
            <v>OŠ Markušica</v>
          </cell>
        </row>
        <row r="785">
          <cell r="A785">
            <v>503</v>
          </cell>
          <cell r="B785" t="str">
            <v>OŠ Martijanec</v>
          </cell>
        </row>
        <row r="786">
          <cell r="A786">
            <v>4017</v>
          </cell>
          <cell r="B786" t="str">
            <v>OŠ Mate Balote - Buje</v>
          </cell>
        </row>
        <row r="787">
          <cell r="A787">
            <v>244</v>
          </cell>
          <cell r="B787" t="str">
            <v>OŠ Mate Lovraka - Kutina</v>
          </cell>
        </row>
        <row r="788">
          <cell r="A788">
            <v>1094</v>
          </cell>
          <cell r="B788" t="str">
            <v>OŠ Mate Lovraka - Nova Gradiška</v>
          </cell>
        </row>
        <row r="789">
          <cell r="A789">
            <v>267</v>
          </cell>
          <cell r="B789" t="str">
            <v>OŠ Mate Lovraka - Petrinja</v>
          </cell>
        </row>
        <row r="790">
          <cell r="A790">
            <v>713</v>
          </cell>
          <cell r="B790" t="str">
            <v>OŠ Mate Lovraka - Veliki Grđevac</v>
          </cell>
        </row>
        <row r="791">
          <cell r="A791">
            <v>1492</v>
          </cell>
          <cell r="B791" t="str">
            <v>OŠ Mate Lovraka - Vladislavci</v>
          </cell>
        </row>
        <row r="792">
          <cell r="A792">
            <v>2214</v>
          </cell>
          <cell r="B792" t="str">
            <v>OŠ Mate Lovraka - Zagreb</v>
          </cell>
        </row>
        <row r="793">
          <cell r="A793">
            <v>1602</v>
          </cell>
          <cell r="B793" t="str">
            <v>OŠ Mate Lovraka - Županja</v>
          </cell>
        </row>
        <row r="794">
          <cell r="A794">
            <v>1611</v>
          </cell>
          <cell r="B794" t="str">
            <v>OŠ Matija Antun Reljković - Cerna</v>
          </cell>
        </row>
        <row r="795">
          <cell r="A795">
            <v>1177</v>
          </cell>
          <cell r="B795" t="str">
            <v>OŠ Matija Antun Reljković - Davor</v>
          </cell>
        </row>
        <row r="796">
          <cell r="A796">
            <v>1171</v>
          </cell>
          <cell r="B796" t="str">
            <v>OŠ Matija Gubec - Cernik</v>
          </cell>
        </row>
        <row r="797">
          <cell r="A797">
            <v>1628</v>
          </cell>
          <cell r="B797" t="str">
            <v>OŠ Matija Gubec - Jarmina</v>
          </cell>
        </row>
        <row r="798">
          <cell r="A798">
            <v>1494</v>
          </cell>
          <cell r="B798" t="str">
            <v>OŠ Matija Gubec - Magdalenovac</v>
          </cell>
        </row>
        <row r="799">
          <cell r="A799">
            <v>1349</v>
          </cell>
          <cell r="B799" t="str">
            <v>OŠ Matija Gubec - Piškorevci</v>
          </cell>
        </row>
        <row r="800">
          <cell r="A800">
            <v>174</v>
          </cell>
          <cell r="B800" t="str">
            <v>OŠ Matije Gupca - Gornja Stubica</v>
          </cell>
        </row>
        <row r="801">
          <cell r="A801">
            <v>2265</v>
          </cell>
          <cell r="B801" t="str">
            <v>OŠ Matije Gupca - Zagreb</v>
          </cell>
        </row>
        <row r="802">
          <cell r="A802">
            <v>1386</v>
          </cell>
          <cell r="B802" t="str">
            <v>OŠ Matije Petra Katančića</v>
          </cell>
        </row>
        <row r="803">
          <cell r="A803">
            <v>1934</v>
          </cell>
          <cell r="B803" t="str">
            <v>OŠ Matije Vlačića</v>
          </cell>
        </row>
        <row r="804">
          <cell r="A804">
            <v>2234</v>
          </cell>
          <cell r="B804" t="str">
            <v>OŠ Matka Laginje</v>
          </cell>
        </row>
        <row r="805">
          <cell r="A805">
            <v>2205</v>
          </cell>
          <cell r="B805" t="str">
            <v>OŠ Medvedgrad</v>
          </cell>
        </row>
        <row r="806">
          <cell r="A806">
            <v>1772</v>
          </cell>
          <cell r="B806" t="str">
            <v>OŠ Mejaši</v>
          </cell>
        </row>
        <row r="807">
          <cell r="A807">
            <v>1762</v>
          </cell>
          <cell r="B807" t="str">
            <v>OŠ Meje</v>
          </cell>
        </row>
        <row r="808">
          <cell r="A808">
            <v>1770</v>
          </cell>
          <cell r="B808" t="str">
            <v>OŠ Mertojak</v>
          </cell>
        </row>
        <row r="809">
          <cell r="A809">
            <v>447</v>
          </cell>
          <cell r="B809" t="str">
            <v>OŠ Metel Ožegović</v>
          </cell>
        </row>
        <row r="810">
          <cell r="A810">
            <v>20</v>
          </cell>
          <cell r="B810" t="str">
            <v>OŠ Mihaela Šiloboda</v>
          </cell>
        </row>
        <row r="811">
          <cell r="A811">
            <v>569</v>
          </cell>
          <cell r="B811" t="str">
            <v>OŠ Mihovil Pavlek Miškina - Đelekovec</v>
          </cell>
        </row>
        <row r="812">
          <cell r="A812">
            <v>1675</v>
          </cell>
          <cell r="B812" t="str">
            <v>OŠ Mijat Stojanović</v>
          </cell>
        </row>
        <row r="813">
          <cell r="A813">
            <v>993</v>
          </cell>
          <cell r="B813" t="str">
            <v>OŠ Mikleuš</v>
          </cell>
        </row>
        <row r="814">
          <cell r="A814">
            <v>1121</v>
          </cell>
          <cell r="B814" t="str">
            <v>OŠ Milan Amruš</v>
          </cell>
        </row>
        <row r="815">
          <cell r="A815">
            <v>827</v>
          </cell>
          <cell r="B815" t="str">
            <v>OŠ Milan Brozović</v>
          </cell>
        </row>
        <row r="816">
          <cell r="A816">
            <v>1899</v>
          </cell>
          <cell r="B816" t="str">
            <v>OŠ Milana Begovića</v>
          </cell>
        </row>
        <row r="817">
          <cell r="A817">
            <v>27</v>
          </cell>
          <cell r="B817" t="str">
            <v>OŠ Milana Langa</v>
          </cell>
        </row>
        <row r="818">
          <cell r="A818">
            <v>2019</v>
          </cell>
          <cell r="B818" t="str">
            <v>OŠ Milana Šorga - Oprtalj</v>
          </cell>
        </row>
        <row r="819">
          <cell r="A819">
            <v>1490</v>
          </cell>
          <cell r="B819" t="str">
            <v>OŠ Milka Cepelića</v>
          </cell>
        </row>
        <row r="820">
          <cell r="A820">
            <v>135</v>
          </cell>
          <cell r="B820" t="str">
            <v>OŠ Milke Trnine</v>
          </cell>
        </row>
        <row r="821">
          <cell r="A821">
            <v>1879</v>
          </cell>
          <cell r="B821" t="str">
            <v>OŠ Milna</v>
          </cell>
        </row>
        <row r="822">
          <cell r="A822">
            <v>668</v>
          </cell>
          <cell r="B822" t="str">
            <v>OŠ Mirka Pereša</v>
          </cell>
        </row>
        <row r="823">
          <cell r="A823">
            <v>1448</v>
          </cell>
          <cell r="B823" t="str">
            <v>OŠ Miroslava Krleže - Čepin</v>
          </cell>
        </row>
        <row r="824">
          <cell r="A824">
            <v>2194</v>
          </cell>
          <cell r="B824" t="str">
            <v>OŠ Miroslava Krleže - Zagreb</v>
          </cell>
        </row>
        <row r="825">
          <cell r="A825">
            <v>1593</v>
          </cell>
          <cell r="B825" t="str">
            <v>OŠ Mitnica</v>
          </cell>
        </row>
        <row r="826">
          <cell r="A826">
            <v>1046</v>
          </cell>
          <cell r="B826" t="str">
            <v>OŠ Mladost - Jakšić</v>
          </cell>
        </row>
        <row r="827">
          <cell r="A827">
            <v>309</v>
          </cell>
          <cell r="B827" t="str">
            <v>OŠ Mladost - Lekenik</v>
          </cell>
        </row>
        <row r="828">
          <cell r="A828">
            <v>1367</v>
          </cell>
          <cell r="B828" t="str">
            <v>OŠ Mladost - Osijek</v>
          </cell>
        </row>
        <row r="829">
          <cell r="A829">
            <v>2299</v>
          </cell>
          <cell r="B829" t="str">
            <v>OŠ Mladost - Zagreb</v>
          </cell>
        </row>
        <row r="830">
          <cell r="A830">
            <v>2109</v>
          </cell>
          <cell r="B830" t="str">
            <v>OŠ Mljet</v>
          </cell>
        </row>
        <row r="831">
          <cell r="A831">
            <v>2061</v>
          </cell>
          <cell r="B831" t="str">
            <v>OŠ Mokošica - Dubrovnik</v>
          </cell>
        </row>
        <row r="832">
          <cell r="A832">
            <v>601</v>
          </cell>
          <cell r="B832" t="str">
            <v>OŠ Molve</v>
          </cell>
        </row>
        <row r="833">
          <cell r="A833">
            <v>1976</v>
          </cell>
          <cell r="B833" t="str">
            <v>OŠ Monte Zaro</v>
          </cell>
        </row>
        <row r="834">
          <cell r="A834">
            <v>870</v>
          </cell>
          <cell r="B834" t="str">
            <v>OŠ Mrkopalj</v>
          </cell>
        </row>
        <row r="835">
          <cell r="A835">
            <v>2156</v>
          </cell>
          <cell r="B835" t="str">
            <v>OŠ Mursko Središće</v>
          </cell>
        </row>
        <row r="836">
          <cell r="A836">
            <v>1568</v>
          </cell>
          <cell r="B836" t="str">
            <v>OŠ Murterski škoji</v>
          </cell>
        </row>
        <row r="837">
          <cell r="A837">
            <v>2324</v>
          </cell>
          <cell r="B837" t="str">
            <v>OŠ Nad lipom</v>
          </cell>
        </row>
        <row r="838">
          <cell r="A838">
            <v>2341</v>
          </cell>
          <cell r="B838" t="str">
            <v>OŠ Nandi s pravom javnosti</v>
          </cell>
        </row>
        <row r="839">
          <cell r="A839">
            <v>2159</v>
          </cell>
          <cell r="B839" t="str">
            <v>OŠ Nedelišće</v>
          </cell>
        </row>
        <row r="840">
          <cell r="A840">
            <v>1676</v>
          </cell>
          <cell r="B840" t="str">
            <v>OŠ Negoslavci</v>
          </cell>
        </row>
        <row r="841">
          <cell r="A841">
            <v>1800</v>
          </cell>
          <cell r="B841" t="str">
            <v>OŠ Neorić-Sutina</v>
          </cell>
        </row>
        <row r="842">
          <cell r="A842">
            <v>416</v>
          </cell>
          <cell r="B842" t="str">
            <v>OŠ Netretić</v>
          </cell>
        </row>
        <row r="843">
          <cell r="A843">
            <v>789</v>
          </cell>
          <cell r="B843" t="str">
            <v>OŠ Nikola Tesla - Rijeka</v>
          </cell>
        </row>
        <row r="844">
          <cell r="A844">
            <v>1592</v>
          </cell>
          <cell r="B844" t="str">
            <v>OŠ Nikole Andrića</v>
          </cell>
        </row>
        <row r="845">
          <cell r="A845">
            <v>48</v>
          </cell>
          <cell r="B845" t="str">
            <v>OŠ Nikole Hribara</v>
          </cell>
        </row>
        <row r="846">
          <cell r="A846">
            <v>1214</v>
          </cell>
          <cell r="B846" t="str">
            <v>OŠ Nikole Tesle - Gračac</v>
          </cell>
        </row>
        <row r="847">
          <cell r="A847">
            <v>1581</v>
          </cell>
          <cell r="B847" t="str">
            <v>OŠ Nikole Tesle - Mirkovci</v>
          </cell>
        </row>
        <row r="848">
          <cell r="A848">
            <v>2268</v>
          </cell>
          <cell r="B848" t="str">
            <v>OŠ Nikole Tesle - Zagreb</v>
          </cell>
        </row>
        <row r="849">
          <cell r="A849">
            <v>678</v>
          </cell>
          <cell r="B849" t="str">
            <v>OŠ Ivana viteza Trnskog</v>
          </cell>
        </row>
        <row r="850">
          <cell r="A850">
            <v>453</v>
          </cell>
          <cell r="B850" t="str">
            <v>OŠ Novi Marof</v>
          </cell>
        </row>
        <row r="851">
          <cell r="A851">
            <v>1271</v>
          </cell>
          <cell r="B851" t="str">
            <v>OŠ Novigrad</v>
          </cell>
        </row>
        <row r="852">
          <cell r="A852">
            <v>4050</v>
          </cell>
          <cell r="B852" t="str">
            <v>OŠ Novo Čiče</v>
          </cell>
        </row>
        <row r="853">
          <cell r="A853">
            <v>259</v>
          </cell>
          <cell r="B853" t="str">
            <v>OŠ Novska</v>
          </cell>
        </row>
        <row r="854">
          <cell r="A854">
            <v>1686</v>
          </cell>
          <cell r="B854" t="str">
            <v>OŠ o. Petra Perice Makarska</v>
          </cell>
        </row>
        <row r="855">
          <cell r="A855">
            <v>1217</v>
          </cell>
          <cell r="B855" t="str">
            <v>OŠ Obrovac</v>
          </cell>
        </row>
        <row r="856">
          <cell r="A856">
            <v>2301</v>
          </cell>
          <cell r="B856" t="str">
            <v>OŠ Odra</v>
          </cell>
        </row>
        <row r="857">
          <cell r="A857">
            <v>1188</v>
          </cell>
          <cell r="B857" t="str">
            <v>OŠ Okučani</v>
          </cell>
        </row>
        <row r="858">
          <cell r="A858">
            <v>4045</v>
          </cell>
          <cell r="B858" t="str">
            <v>OŠ Omišalj</v>
          </cell>
        </row>
        <row r="859">
          <cell r="A859">
            <v>2113</v>
          </cell>
          <cell r="B859" t="str">
            <v>OŠ Opuzen</v>
          </cell>
        </row>
        <row r="860">
          <cell r="A860">
            <v>2104</v>
          </cell>
          <cell r="B860" t="str">
            <v>OŠ Orebić</v>
          </cell>
        </row>
        <row r="861">
          <cell r="A861">
            <v>2154</v>
          </cell>
          <cell r="B861" t="str">
            <v>OŠ Orehovica</v>
          </cell>
        </row>
        <row r="862">
          <cell r="A862">
            <v>205</v>
          </cell>
          <cell r="B862" t="str">
            <v>OŠ Oroslavje</v>
          </cell>
        </row>
        <row r="863">
          <cell r="A863">
            <v>1740</v>
          </cell>
          <cell r="B863" t="str">
            <v>OŠ Ostrog</v>
          </cell>
        </row>
        <row r="864">
          <cell r="A864">
            <v>2303</v>
          </cell>
          <cell r="B864" t="str">
            <v>OŠ Otok</v>
          </cell>
        </row>
        <row r="865">
          <cell r="A865">
            <v>2201</v>
          </cell>
          <cell r="B865" t="str">
            <v>OŠ Otona Ivekovića</v>
          </cell>
        </row>
        <row r="866">
          <cell r="A866">
            <v>2119</v>
          </cell>
          <cell r="B866" t="str">
            <v>OŠ Otrići-Dubrave</v>
          </cell>
        </row>
        <row r="867">
          <cell r="A867">
            <v>1300</v>
          </cell>
          <cell r="B867" t="str">
            <v>OŠ Pakoštane</v>
          </cell>
        </row>
        <row r="868">
          <cell r="A868">
            <v>2196</v>
          </cell>
          <cell r="B868" t="str">
            <v>OŠ Pantovčak</v>
          </cell>
        </row>
        <row r="869">
          <cell r="A869">
            <v>77</v>
          </cell>
          <cell r="B869" t="str">
            <v>OŠ Pavao Belas</v>
          </cell>
        </row>
        <row r="870">
          <cell r="A870">
            <v>185</v>
          </cell>
          <cell r="B870" t="str">
            <v>OŠ Pavla Štoosa</v>
          </cell>
        </row>
        <row r="871">
          <cell r="A871">
            <v>2206</v>
          </cell>
          <cell r="B871" t="str">
            <v>OŠ Pavleka Miškine</v>
          </cell>
        </row>
        <row r="872">
          <cell r="A872">
            <v>786</v>
          </cell>
          <cell r="B872" t="str">
            <v>OŠ Pećine</v>
          </cell>
        </row>
        <row r="873">
          <cell r="A873">
            <v>798</v>
          </cell>
          <cell r="B873" t="str">
            <v>OŠ Pehlin</v>
          </cell>
        </row>
        <row r="874">
          <cell r="A874">
            <v>917</v>
          </cell>
          <cell r="B874" t="str">
            <v>OŠ Perušić</v>
          </cell>
        </row>
        <row r="875">
          <cell r="A875">
            <v>1718</v>
          </cell>
          <cell r="B875" t="str">
            <v>OŠ Petar Berislavić</v>
          </cell>
        </row>
        <row r="876">
          <cell r="A876">
            <v>1295</v>
          </cell>
          <cell r="B876" t="str">
            <v>OŠ Petar Lorini</v>
          </cell>
        </row>
        <row r="877">
          <cell r="A877">
            <v>1282</v>
          </cell>
          <cell r="B877" t="str">
            <v>OŠ Petar Zoranić - Nin</v>
          </cell>
        </row>
        <row r="878">
          <cell r="A878">
            <v>1318</v>
          </cell>
          <cell r="B878" t="str">
            <v>OŠ Petar Zoranić - Stankovci</v>
          </cell>
        </row>
        <row r="879">
          <cell r="A879">
            <v>737</v>
          </cell>
          <cell r="B879" t="str">
            <v>OŠ Petar Zrinski - Čabar</v>
          </cell>
        </row>
        <row r="880">
          <cell r="A880">
            <v>474</v>
          </cell>
          <cell r="B880" t="str">
            <v>OŠ Petar Zrinski - Jalžabet</v>
          </cell>
        </row>
        <row r="881">
          <cell r="A881">
            <v>2189</v>
          </cell>
          <cell r="B881" t="str">
            <v>OŠ Petar Zrinski - Šenkovec</v>
          </cell>
        </row>
        <row r="882">
          <cell r="A882">
            <v>2207</v>
          </cell>
          <cell r="B882" t="str">
            <v>OŠ Petar Zrinski - Zagreb</v>
          </cell>
        </row>
        <row r="883">
          <cell r="A883">
            <v>1880</v>
          </cell>
          <cell r="B883" t="str">
            <v>OŠ Petra Hektorovića - Stari Grad</v>
          </cell>
        </row>
        <row r="884">
          <cell r="A884">
            <v>2063</v>
          </cell>
          <cell r="B884" t="str">
            <v>OŠ Petra Kanavelića</v>
          </cell>
        </row>
        <row r="885">
          <cell r="A885">
            <v>1538</v>
          </cell>
          <cell r="B885" t="str">
            <v>OŠ Petra Krešimira IV.</v>
          </cell>
        </row>
        <row r="886">
          <cell r="A886">
            <v>1870</v>
          </cell>
          <cell r="B886" t="str">
            <v>OŠ Petra Kružića Klis</v>
          </cell>
        </row>
        <row r="887">
          <cell r="A887">
            <v>1011</v>
          </cell>
          <cell r="B887" t="str">
            <v>OŠ Petra Preradovića - Pitomača</v>
          </cell>
        </row>
        <row r="888">
          <cell r="A888">
            <v>1228</v>
          </cell>
          <cell r="B888" t="str">
            <v>OŠ Petra Preradovića - Zadar</v>
          </cell>
        </row>
        <row r="889">
          <cell r="A889">
            <v>2242</v>
          </cell>
          <cell r="B889" t="str">
            <v>OŠ Petra Preradovića - Zagreb</v>
          </cell>
        </row>
        <row r="890">
          <cell r="A890">
            <v>1992</v>
          </cell>
          <cell r="B890" t="str">
            <v>OŠ Petra Studenca - Kanfanar</v>
          </cell>
        </row>
        <row r="891">
          <cell r="A891">
            <v>1309</v>
          </cell>
          <cell r="B891" t="str">
            <v>OŠ Petra Zoranića</v>
          </cell>
        </row>
        <row r="892">
          <cell r="A892">
            <v>478</v>
          </cell>
          <cell r="B892" t="str">
            <v>OŠ Petrijanec</v>
          </cell>
        </row>
        <row r="893">
          <cell r="A893">
            <v>1471</v>
          </cell>
          <cell r="B893" t="str">
            <v>OŠ Petrijevci</v>
          </cell>
        </row>
        <row r="894">
          <cell r="A894">
            <v>1570</v>
          </cell>
          <cell r="B894" t="str">
            <v>OŠ Pirovac</v>
          </cell>
        </row>
        <row r="895">
          <cell r="A895">
            <v>431</v>
          </cell>
          <cell r="B895" t="str">
            <v xml:space="preserve">OŠ Plaški </v>
          </cell>
        </row>
        <row r="896">
          <cell r="A896">
            <v>938</v>
          </cell>
          <cell r="B896" t="str">
            <v>OŠ Plitvička Jezera</v>
          </cell>
        </row>
        <row r="897">
          <cell r="A897">
            <v>1765</v>
          </cell>
          <cell r="B897" t="str">
            <v>OŠ Plokite</v>
          </cell>
        </row>
        <row r="898">
          <cell r="A898">
            <v>788</v>
          </cell>
          <cell r="B898" t="str">
            <v>OŠ Podmurvice</v>
          </cell>
        </row>
        <row r="899">
          <cell r="A899">
            <v>458</v>
          </cell>
          <cell r="B899" t="str">
            <v>OŠ Podrute</v>
          </cell>
        </row>
        <row r="900">
          <cell r="A900">
            <v>2164</v>
          </cell>
          <cell r="B900" t="str">
            <v>OŠ Podturen</v>
          </cell>
        </row>
        <row r="901">
          <cell r="A901">
            <v>1759</v>
          </cell>
          <cell r="B901" t="str">
            <v>OŠ Pojišan</v>
          </cell>
        </row>
        <row r="902">
          <cell r="A902">
            <v>58</v>
          </cell>
          <cell r="B902" t="str">
            <v>OŠ Pokupsko</v>
          </cell>
        </row>
        <row r="903">
          <cell r="A903">
            <v>1314</v>
          </cell>
          <cell r="B903" t="str">
            <v>OŠ Polača</v>
          </cell>
        </row>
        <row r="904">
          <cell r="A904">
            <v>1261</v>
          </cell>
          <cell r="B904" t="str">
            <v>OŠ Poličnik</v>
          </cell>
        </row>
        <row r="905">
          <cell r="A905">
            <v>1416</v>
          </cell>
          <cell r="B905" t="str">
            <v>OŠ Popovac</v>
          </cell>
        </row>
        <row r="906">
          <cell r="A906">
            <v>318</v>
          </cell>
          <cell r="B906" t="str">
            <v>OŠ Popovača</v>
          </cell>
        </row>
        <row r="907">
          <cell r="A907">
            <v>1954</v>
          </cell>
          <cell r="B907" t="str">
            <v>OŠ Poreč</v>
          </cell>
        </row>
        <row r="908">
          <cell r="A908">
            <v>6</v>
          </cell>
          <cell r="B908" t="str">
            <v>OŠ Posavski Bregi</v>
          </cell>
        </row>
        <row r="909">
          <cell r="A909">
            <v>2263</v>
          </cell>
          <cell r="B909" t="str">
            <v>OŠ Prečko</v>
          </cell>
        </row>
        <row r="910">
          <cell r="A910">
            <v>2168</v>
          </cell>
          <cell r="B910" t="str">
            <v>OŠ Prelog</v>
          </cell>
        </row>
        <row r="911">
          <cell r="A911">
            <v>2126</v>
          </cell>
          <cell r="B911" t="str">
            <v>OŠ Primorje</v>
          </cell>
        </row>
        <row r="912">
          <cell r="A912">
            <v>1842</v>
          </cell>
          <cell r="B912" t="str">
            <v>OŠ Primorski Dolac</v>
          </cell>
        </row>
        <row r="913">
          <cell r="A913">
            <v>1558</v>
          </cell>
          <cell r="B913" t="str">
            <v>OŠ Primošten</v>
          </cell>
        </row>
        <row r="914">
          <cell r="A914">
            <v>1286</v>
          </cell>
          <cell r="B914" t="str">
            <v>OŠ Privlaka</v>
          </cell>
        </row>
        <row r="915">
          <cell r="A915">
            <v>1743</v>
          </cell>
          <cell r="B915" t="str">
            <v>OŠ Prof. Filipa Lukasa</v>
          </cell>
        </row>
        <row r="916">
          <cell r="A916">
            <v>607</v>
          </cell>
          <cell r="B916" t="str">
            <v>OŠ Prof. Franje Viktora Šignjara</v>
          </cell>
        </row>
        <row r="917">
          <cell r="A917">
            <v>1791</v>
          </cell>
          <cell r="B917" t="str">
            <v>OŠ Pučišća</v>
          </cell>
        </row>
        <row r="918">
          <cell r="A918">
            <v>1773</v>
          </cell>
          <cell r="B918" t="str">
            <v>OŠ Pujanki</v>
          </cell>
        </row>
        <row r="919">
          <cell r="A919">
            <v>103</v>
          </cell>
          <cell r="B919" t="str">
            <v>OŠ Pušća</v>
          </cell>
        </row>
        <row r="920">
          <cell r="A920">
            <v>263</v>
          </cell>
          <cell r="B920" t="str">
            <v>OŠ Rajić</v>
          </cell>
        </row>
        <row r="921">
          <cell r="A921">
            <v>2277</v>
          </cell>
          <cell r="B921" t="str">
            <v>OŠ Rapska</v>
          </cell>
        </row>
        <row r="922">
          <cell r="A922">
            <v>1768</v>
          </cell>
          <cell r="B922" t="str">
            <v>OŠ Ravne njive</v>
          </cell>
        </row>
        <row r="923">
          <cell r="A923">
            <v>350</v>
          </cell>
          <cell r="B923" t="str">
            <v>OŠ Rečica</v>
          </cell>
        </row>
        <row r="924">
          <cell r="A924">
            <v>2883</v>
          </cell>
          <cell r="B924" t="str">
            <v>OŠ Remete</v>
          </cell>
        </row>
        <row r="925">
          <cell r="A925">
            <v>1383</v>
          </cell>
          <cell r="B925" t="str">
            <v>OŠ Retfala</v>
          </cell>
        </row>
        <row r="926">
          <cell r="A926">
            <v>2209</v>
          </cell>
          <cell r="B926" t="str">
            <v>OŠ Retkovec</v>
          </cell>
        </row>
        <row r="927">
          <cell r="A927">
            <v>758</v>
          </cell>
          <cell r="B927" t="str">
            <v>OŠ Rikard Katalinić Jeretov</v>
          </cell>
        </row>
        <row r="928">
          <cell r="A928">
            <v>2016</v>
          </cell>
          <cell r="B928" t="str">
            <v>OŠ Rivarela</v>
          </cell>
        </row>
        <row r="929">
          <cell r="A929">
            <v>1560</v>
          </cell>
          <cell r="B929" t="str">
            <v>OŠ Rogoznica</v>
          </cell>
        </row>
        <row r="930">
          <cell r="A930">
            <v>722</v>
          </cell>
          <cell r="B930" t="str">
            <v>OŠ Rovišće</v>
          </cell>
        </row>
        <row r="931">
          <cell r="A931">
            <v>32</v>
          </cell>
          <cell r="B931" t="str">
            <v>OŠ Rude</v>
          </cell>
        </row>
        <row r="932">
          <cell r="A932">
            <v>2266</v>
          </cell>
          <cell r="B932" t="str">
            <v>OŠ Rudeš</v>
          </cell>
        </row>
        <row r="933">
          <cell r="A933">
            <v>825</v>
          </cell>
          <cell r="B933" t="str">
            <v>OŠ Rudolfa Strohala</v>
          </cell>
        </row>
        <row r="934">
          <cell r="A934">
            <v>97</v>
          </cell>
          <cell r="B934" t="str">
            <v>OŠ Rugvica</v>
          </cell>
        </row>
        <row r="935">
          <cell r="A935">
            <v>1833</v>
          </cell>
          <cell r="B935" t="str">
            <v>OŠ Runović</v>
          </cell>
        </row>
        <row r="936">
          <cell r="A936">
            <v>23</v>
          </cell>
          <cell r="B936" t="str">
            <v>OŠ Samobor</v>
          </cell>
        </row>
        <row r="937">
          <cell r="A937">
            <v>779</v>
          </cell>
          <cell r="B937" t="str">
            <v>OŠ San Nicolo - Rijeka</v>
          </cell>
        </row>
        <row r="938">
          <cell r="A938">
            <v>4041</v>
          </cell>
          <cell r="B938" t="str">
            <v>OŠ Satnica Đakovačka</v>
          </cell>
        </row>
        <row r="939">
          <cell r="A939">
            <v>2282</v>
          </cell>
          <cell r="B939" t="str">
            <v>OŠ Savski Gaj</v>
          </cell>
        </row>
        <row r="940">
          <cell r="A940">
            <v>287</v>
          </cell>
          <cell r="B940" t="str">
            <v>OŠ Sela</v>
          </cell>
        </row>
        <row r="941">
          <cell r="A941">
            <v>1795</v>
          </cell>
          <cell r="B941" t="str">
            <v>OŠ Selca</v>
          </cell>
        </row>
        <row r="942">
          <cell r="A942">
            <v>2175</v>
          </cell>
          <cell r="B942" t="str">
            <v>OŠ Selnica</v>
          </cell>
        </row>
        <row r="943">
          <cell r="A943">
            <v>2317</v>
          </cell>
          <cell r="B943" t="str">
            <v>OŠ Sesvete</v>
          </cell>
        </row>
        <row r="944">
          <cell r="A944">
            <v>2904</v>
          </cell>
          <cell r="B944" t="str">
            <v>OŠ Sesvetska Sela</v>
          </cell>
        </row>
        <row r="945">
          <cell r="A945">
            <v>2343</v>
          </cell>
          <cell r="B945" t="str">
            <v>OŠ Sesvetska Sopnica</v>
          </cell>
        </row>
        <row r="946">
          <cell r="A946">
            <v>2318</v>
          </cell>
          <cell r="B946" t="str">
            <v>OŠ Sesvetski Kraljevec</v>
          </cell>
        </row>
        <row r="947">
          <cell r="A947">
            <v>209</v>
          </cell>
          <cell r="B947" t="str">
            <v>OŠ Side Košutić Radoboj</v>
          </cell>
        </row>
        <row r="948">
          <cell r="A948">
            <v>589</v>
          </cell>
          <cell r="B948" t="str">
            <v>OŠ Sidonije Rubido Erdody</v>
          </cell>
        </row>
        <row r="949">
          <cell r="A949">
            <v>1150</v>
          </cell>
          <cell r="B949" t="str">
            <v>OŠ Sikirevci</v>
          </cell>
        </row>
        <row r="950">
          <cell r="A950">
            <v>1823</v>
          </cell>
          <cell r="B950" t="str">
            <v>OŠ Silvija Strahimira Kranjčevića - Lovreć</v>
          </cell>
        </row>
        <row r="951">
          <cell r="A951">
            <v>902</v>
          </cell>
          <cell r="B951" t="str">
            <v>OŠ Silvija Strahimira Kranjčevića - Senj</v>
          </cell>
        </row>
        <row r="952">
          <cell r="A952">
            <v>2236</v>
          </cell>
          <cell r="B952" t="str">
            <v>OŠ Silvija Strahimira Kranjčevića - Zagreb</v>
          </cell>
        </row>
        <row r="953">
          <cell r="A953">
            <v>1487</v>
          </cell>
          <cell r="B953" t="str">
            <v>OŠ Silvije Strahimira Kranjčevića - Levanjska Varoš</v>
          </cell>
        </row>
        <row r="954">
          <cell r="A954">
            <v>1605</v>
          </cell>
          <cell r="B954" t="str">
            <v>OŠ Siniše Glavaševića</v>
          </cell>
        </row>
        <row r="955">
          <cell r="A955">
            <v>701</v>
          </cell>
          <cell r="B955" t="str">
            <v>OŠ Sirač</v>
          </cell>
        </row>
        <row r="956">
          <cell r="A956">
            <v>434</v>
          </cell>
          <cell r="B956" t="str">
            <v>OŠ Skakavac</v>
          </cell>
        </row>
        <row r="957">
          <cell r="A957">
            <v>1756</v>
          </cell>
          <cell r="B957" t="str">
            <v>OŠ Skalice</v>
          </cell>
        </row>
        <row r="958">
          <cell r="A958">
            <v>865</v>
          </cell>
          <cell r="B958" t="str">
            <v>OŠ Skrad</v>
          </cell>
        </row>
        <row r="959">
          <cell r="A959">
            <v>1561</v>
          </cell>
          <cell r="B959" t="str">
            <v>OŠ Skradin</v>
          </cell>
        </row>
        <row r="960">
          <cell r="A960">
            <v>1657</v>
          </cell>
          <cell r="B960" t="str">
            <v>OŠ Slakovci</v>
          </cell>
        </row>
        <row r="961">
          <cell r="A961">
            <v>2123</v>
          </cell>
          <cell r="B961" t="str">
            <v>OŠ Slano</v>
          </cell>
        </row>
        <row r="962">
          <cell r="A962">
            <v>1783</v>
          </cell>
          <cell r="B962" t="str">
            <v>OŠ Slatine</v>
          </cell>
        </row>
        <row r="963">
          <cell r="A963">
            <v>383</v>
          </cell>
          <cell r="B963" t="str">
            <v>OŠ Slava Raškaj</v>
          </cell>
        </row>
        <row r="964">
          <cell r="A964">
            <v>719</v>
          </cell>
          <cell r="B964" t="str">
            <v>OŠ Slavka Kolara - Hercegovac</v>
          </cell>
        </row>
        <row r="965">
          <cell r="A965">
            <v>54</v>
          </cell>
          <cell r="B965" t="str">
            <v>OŠ Slavka Kolara - Kravarsko</v>
          </cell>
        </row>
        <row r="966">
          <cell r="A966">
            <v>393</v>
          </cell>
          <cell r="B966" t="str">
            <v>OŠ Slunj</v>
          </cell>
        </row>
        <row r="967">
          <cell r="A967">
            <v>1237</v>
          </cell>
          <cell r="B967" t="str">
            <v>OŠ Smiljevac</v>
          </cell>
        </row>
        <row r="968">
          <cell r="A968">
            <v>2121</v>
          </cell>
          <cell r="B968" t="str">
            <v>OŠ Smokvica</v>
          </cell>
        </row>
        <row r="969">
          <cell r="A969">
            <v>579</v>
          </cell>
          <cell r="B969" t="str">
            <v>OŠ Sokolovac</v>
          </cell>
        </row>
        <row r="970">
          <cell r="A970">
            <v>1758</v>
          </cell>
          <cell r="B970" t="str">
            <v>OŠ Spinut</v>
          </cell>
        </row>
        <row r="971">
          <cell r="A971">
            <v>1767</v>
          </cell>
          <cell r="B971" t="str">
            <v>OŠ Split 3</v>
          </cell>
        </row>
        <row r="972">
          <cell r="A972">
            <v>488</v>
          </cell>
          <cell r="B972" t="str">
            <v>OŠ Sračinec</v>
          </cell>
        </row>
        <row r="973">
          <cell r="A973">
            <v>796</v>
          </cell>
          <cell r="B973" t="str">
            <v>OŠ Srdoči</v>
          </cell>
        </row>
        <row r="974">
          <cell r="A974">
            <v>1777</v>
          </cell>
          <cell r="B974" t="str">
            <v>OŠ Srinjine</v>
          </cell>
        </row>
        <row r="975">
          <cell r="A975">
            <v>1224</v>
          </cell>
          <cell r="B975" t="str">
            <v>OŠ Stanovi</v>
          </cell>
        </row>
        <row r="976">
          <cell r="A976">
            <v>1654</v>
          </cell>
          <cell r="B976" t="str">
            <v>OŠ Stari Jankovci</v>
          </cell>
        </row>
        <row r="977">
          <cell r="A977">
            <v>1274</v>
          </cell>
          <cell r="B977" t="str">
            <v>OŠ Starigrad</v>
          </cell>
        </row>
        <row r="978">
          <cell r="A978">
            <v>2246</v>
          </cell>
          <cell r="B978" t="str">
            <v>OŠ Stenjevec</v>
          </cell>
        </row>
        <row r="979">
          <cell r="A979">
            <v>98</v>
          </cell>
          <cell r="B979" t="str">
            <v>OŠ Stjepan Radić - Božjakovina</v>
          </cell>
        </row>
        <row r="980">
          <cell r="A980">
            <v>1678</v>
          </cell>
          <cell r="B980" t="str">
            <v>OŠ Stjepan Radić - Imotski</v>
          </cell>
        </row>
        <row r="981">
          <cell r="A981">
            <v>1164</v>
          </cell>
          <cell r="B981" t="str">
            <v>OŠ Stjepan Radić - Oprisavci</v>
          </cell>
        </row>
        <row r="982">
          <cell r="A982">
            <v>1713</v>
          </cell>
          <cell r="B982" t="str">
            <v>OŠ Stjepan Radić - Tijarica</v>
          </cell>
        </row>
        <row r="983">
          <cell r="A983">
            <v>1648</v>
          </cell>
          <cell r="B983" t="str">
            <v>OŠ Stjepana Antolovića</v>
          </cell>
        </row>
        <row r="984">
          <cell r="A984">
            <v>3</v>
          </cell>
          <cell r="B984" t="str">
            <v>OŠ Stjepana Basaričeka</v>
          </cell>
        </row>
        <row r="985">
          <cell r="A985">
            <v>2300</v>
          </cell>
          <cell r="B985" t="str">
            <v>OŠ Stjepana Bencekovića</v>
          </cell>
        </row>
        <row r="986">
          <cell r="A986">
            <v>1658</v>
          </cell>
          <cell r="B986" t="str">
            <v>OŠ Stjepana Cvrkovića</v>
          </cell>
        </row>
        <row r="987">
          <cell r="A987">
            <v>1689</v>
          </cell>
          <cell r="B987" t="str">
            <v>OŠ Stjepana Ivičevića</v>
          </cell>
        </row>
        <row r="988">
          <cell r="A988">
            <v>252</v>
          </cell>
          <cell r="B988" t="str">
            <v>OŠ Stjepana Kefelje</v>
          </cell>
        </row>
        <row r="989">
          <cell r="A989">
            <v>1254</v>
          </cell>
          <cell r="B989" t="str">
            <v>OŠ Stjepana Radića - Bibinje</v>
          </cell>
        </row>
        <row r="990">
          <cell r="A990">
            <v>162</v>
          </cell>
          <cell r="B990" t="str">
            <v>OŠ Stjepana Radića - Brestovec Orehovički</v>
          </cell>
        </row>
        <row r="991">
          <cell r="A991">
            <v>1041</v>
          </cell>
          <cell r="B991" t="str">
            <v>OŠ Stjepana Radića - Čaglin</v>
          </cell>
        </row>
        <row r="992">
          <cell r="A992">
            <v>2071</v>
          </cell>
          <cell r="B992" t="str">
            <v>OŠ Stjepana Radića - Metković</v>
          </cell>
        </row>
        <row r="993">
          <cell r="A993">
            <v>1780</v>
          </cell>
          <cell r="B993" t="str">
            <v>OŠ Stobreč</v>
          </cell>
        </row>
        <row r="994">
          <cell r="A994">
            <v>1965</v>
          </cell>
          <cell r="B994" t="str">
            <v>OŠ Stoja</v>
          </cell>
        </row>
        <row r="995">
          <cell r="A995">
            <v>2097</v>
          </cell>
          <cell r="B995" t="str">
            <v>OŠ Ston</v>
          </cell>
        </row>
        <row r="996">
          <cell r="A996">
            <v>2186</v>
          </cell>
          <cell r="B996" t="str">
            <v>OŠ Strahoninec</v>
          </cell>
        </row>
        <row r="997">
          <cell r="A997">
            <v>1789</v>
          </cell>
          <cell r="B997" t="str">
            <v>OŠ Strožanac</v>
          </cell>
        </row>
        <row r="998">
          <cell r="A998">
            <v>3057</v>
          </cell>
          <cell r="B998" t="str">
            <v>OŠ Stubičke Toplice</v>
          </cell>
        </row>
        <row r="999">
          <cell r="A999">
            <v>1826</v>
          </cell>
          <cell r="B999" t="str">
            <v>OŠ Studenci</v>
          </cell>
        </row>
        <row r="1000">
          <cell r="A1000">
            <v>1769</v>
          </cell>
          <cell r="B1000" t="str">
            <v>OŠ Sućidar</v>
          </cell>
        </row>
        <row r="1001">
          <cell r="A1001">
            <v>998</v>
          </cell>
          <cell r="B1001" t="str">
            <v>OŠ Suhopolje</v>
          </cell>
        </row>
        <row r="1002">
          <cell r="A1002">
            <v>1255</v>
          </cell>
          <cell r="B1002" t="str">
            <v>OŠ Sukošan</v>
          </cell>
        </row>
        <row r="1003">
          <cell r="A1003">
            <v>329</v>
          </cell>
          <cell r="B1003" t="str">
            <v>OŠ Sunja</v>
          </cell>
        </row>
        <row r="1004">
          <cell r="A1004">
            <v>1876</v>
          </cell>
          <cell r="B1004" t="str">
            <v>OŠ Supetar</v>
          </cell>
        </row>
        <row r="1005">
          <cell r="A1005">
            <v>1304</v>
          </cell>
          <cell r="B1005" t="str">
            <v>OŠ Sv. Filip i Jakov</v>
          </cell>
        </row>
        <row r="1006">
          <cell r="A1006">
            <v>2298</v>
          </cell>
          <cell r="B1006" t="str">
            <v>OŠ Sveta Klara</v>
          </cell>
        </row>
        <row r="1007">
          <cell r="A1007">
            <v>2187</v>
          </cell>
          <cell r="B1007" t="str">
            <v>OŠ Sveta Marija</v>
          </cell>
        </row>
        <row r="1008">
          <cell r="A1008">
            <v>105</v>
          </cell>
          <cell r="B1008" t="str">
            <v>OŠ Sveta Nedelja</v>
          </cell>
        </row>
        <row r="1009">
          <cell r="A1009">
            <v>1362</v>
          </cell>
          <cell r="B1009" t="str">
            <v>OŠ Svete Ane u Osijeku</v>
          </cell>
        </row>
        <row r="1010">
          <cell r="A1010">
            <v>504</v>
          </cell>
          <cell r="B1010" t="str">
            <v>OŠ Sveti Đurđ</v>
          </cell>
        </row>
        <row r="1011">
          <cell r="A1011">
            <v>212</v>
          </cell>
          <cell r="B1011" t="str">
            <v>OŠ Sveti Križ Začretje</v>
          </cell>
        </row>
        <row r="1012">
          <cell r="A1012">
            <v>2174</v>
          </cell>
          <cell r="B1012" t="str">
            <v>OŠ Sveti Martin na Muri</v>
          </cell>
        </row>
        <row r="1013">
          <cell r="A1013">
            <v>829</v>
          </cell>
          <cell r="B1013" t="str">
            <v>OŠ Sveti Matej</v>
          </cell>
        </row>
        <row r="1014">
          <cell r="A1014">
            <v>584</v>
          </cell>
          <cell r="B1014" t="str">
            <v>OŠ Sveti Petar Orehovec</v>
          </cell>
        </row>
        <row r="1015">
          <cell r="A1015">
            <v>2021</v>
          </cell>
          <cell r="B1015" t="str">
            <v xml:space="preserve">OŠ Svetvinčenat </v>
          </cell>
        </row>
        <row r="1016">
          <cell r="A1016">
            <v>508</v>
          </cell>
          <cell r="B1016" t="str">
            <v>OŠ Svibovec</v>
          </cell>
        </row>
        <row r="1017">
          <cell r="A1017">
            <v>61</v>
          </cell>
          <cell r="B1017" t="str">
            <v>OŠ Ščitarjevo</v>
          </cell>
        </row>
        <row r="1018">
          <cell r="A1018">
            <v>1322</v>
          </cell>
          <cell r="B1018" t="str">
            <v>OŠ Šećerana</v>
          </cell>
        </row>
        <row r="1019">
          <cell r="A1019">
            <v>484</v>
          </cell>
          <cell r="B1019" t="str">
            <v>OŠ Šemovec</v>
          </cell>
        </row>
        <row r="1020">
          <cell r="A1020">
            <v>2195</v>
          </cell>
          <cell r="B1020" t="str">
            <v>OŠ Šestine</v>
          </cell>
        </row>
        <row r="1021">
          <cell r="A1021">
            <v>1961</v>
          </cell>
          <cell r="B1021" t="str">
            <v>OŠ Šijana - Pula</v>
          </cell>
        </row>
        <row r="1022">
          <cell r="A1022">
            <v>1236</v>
          </cell>
          <cell r="B1022" t="str">
            <v>OŠ Šime Budinića - Zadar</v>
          </cell>
        </row>
        <row r="1023">
          <cell r="A1023">
            <v>1233</v>
          </cell>
          <cell r="B1023" t="str">
            <v>OŠ Šimuna Kožičića Benje</v>
          </cell>
        </row>
        <row r="1024">
          <cell r="A1024">
            <v>790</v>
          </cell>
          <cell r="B1024" t="str">
            <v>OŠ Škurinje - Rijeka</v>
          </cell>
        </row>
        <row r="1025">
          <cell r="A1025">
            <v>2908</v>
          </cell>
          <cell r="B1025" t="str">
            <v>OŠ Špansko Oranice</v>
          </cell>
        </row>
        <row r="1026">
          <cell r="A1026">
            <v>711</v>
          </cell>
          <cell r="B1026" t="str">
            <v>OŠ Štefanje</v>
          </cell>
        </row>
        <row r="1027">
          <cell r="A1027">
            <v>2177</v>
          </cell>
          <cell r="B1027" t="str">
            <v>OŠ Štrigova</v>
          </cell>
        </row>
        <row r="1028">
          <cell r="A1028">
            <v>352</v>
          </cell>
          <cell r="B1028" t="str">
            <v>OŠ Švarča</v>
          </cell>
        </row>
        <row r="1029">
          <cell r="A1029">
            <v>1958</v>
          </cell>
          <cell r="B1029" t="str">
            <v xml:space="preserve">OŠ Tar - Vabriga </v>
          </cell>
        </row>
        <row r="1030">
          <cell r="A1030">
            <v>1376</v>
          </cell>
          <cell r="B1030" t="str">
            <v>OŠ Tenja</v>
          </cell>
        </row>
        <row r="1031">
          <cell r="A1031">
            <v>1811</v>
          </cell>
          <cell r="B1031" t="str">
            <v>OŠ Tin Ujević - Krivodol</v>
          </cell>
        </row>
        <row r="1032">
          <cell r="A1032">
            <v>1375</v>
          </cell>
          <cell r="B1032" t="str">
            <v>OŠ Tin Ujević - Osijek</v>
          </cell>
        </row>
        <row r="1033">
          <cell r="A1033">
            <v>1546</v>
          </cell>
          <cell r="B1033" t="str">
            <v>OŠ Tina Ujevića - Šibenik</v>
          </cell>
        </row>
        <row r="1034">
          <cell r="A1034">
            <v>2276</v>
          </cell>
          <cell r="B1034" t="str">
            <v>OŠ Tina Ujevića - Zagreb</v>
          </cell>
        </row>
        <row r="1035">
          <cell r="A1035">
            <v>2252</v>
          </cell>
          <cell r="B1035" t="str">
            <v>OŠ Tituša Brezovačkog</v>
          </cell>
        </row>
        <row r="1036">
          <cell r="A1036">
            <v>2152</v>
          </cell>
          <cell r="B1036" t="str">
            <v>OŠ Tomaša Goričanca - Mala Subotica</v>
          </cell>
        </row>
        <row r="1037">
          <cell r="A1037">
            <v>1971</v>
          </cell>
          <cell r="B1037" t="str">
            <v>OŠ Tone Peruška - Pula</v>
          </cell>
        </row>
        <row r="1038">
          <cell r="A1038">
            <v>2888</v>
          </cell>
          <cell r="B1038" t="str">
            <v>OŠ Tordinci</v>
          </cell>
        </row>
        <row r="1039">
          <cell r="A1039">
            <v>1886</v>
          </cell>
          <cell r="B1039" t="str">
            <v>OŠ Trilj</v>
          </cell>
        </row>
        <row r="1040">
          <cell r="A1040">
            <v>483</v>
          </cell>
          <cell r="B1040" t="str">
            <v>OŠ Trnovec</v>
          </cell>
        </row>
        <row r="1041">
          <cell r="A1041">
            <v>728</v>
          </cell>
          <cell r="B1041" t="str">
            <v>OŠ Trnovitica</v>
          </cell>
        </row>
        <row r="1042">
          <cell r="A1042">
            <v>663</v>
          </cell>
          <cell r="B1042" t="str">
            <v>OŠ Trnovitički Popovac</v>
          </cell>
        </row>
        <row r="1043">
          <cell r="A1043">
            <v>2297</v>
          </cell>
          <cell r="B1043" t="str">
            <v>OŠ Trnsko</v>
          </cell>
        </row>
        <row r="1044">
          <cell r="A1044">
            <v>2281</v>
          </cell>
          <cell r="B1044" t="str">
            <v>OŠ Trnjanska</v>
          </cell>
        </row>
        <row r="1045">
          <cell r="A1045">
            <v>2128</v>
          </cell>
          <cell r="B1045" t="str">
            <v>OŠ Trpanj</v>
          </cell>
        </row>
        <row r="1046">
          <cell r="A1046">
            <v>1665</v>
          </cell>
          <cell r="B1046" t="str">
            <v>OŠ Trpinja</v>
          </cell>
        </row>
        <row r="1047">
          <cell r="A1047">
            <v>791</v>
          </cell>
          <cell r="B1047" t="str">
            <v>OŠ Trsat</v>
          </cell>
        </row>
        <row r="1048">
          <cell r="A1048">
            <v>1763</v>
          </cell>
          <cell r="B1048" t="str">
            <v>OŠ Trstenik</v>
          </cell>
        </row>
        <row r="1049">
          <cell r="A1049">
            <v>1690</v>
          </cell>
          <cell r="B1049" t="str">
            <v>OŠ Tučepi</v>
          </cell>
        </row>
        <row r="1050">
          <cell r="A1050">
            <v>358</v>
          </cell>
          <cell r="B1050" t="str">
            <v>OŠ Turanj</v>
          </cell>
        </row>
        <row r="1051">
          <cell r="A1051">
            <v>792</v>
          </cell>
          <cell r="B1051" t="str">
            <v>OŠ Turnić</v>
          </cell>
        </row>
        <row r="1052">
          <cell r="A1052">
            <v>516</v>
          </cell>
          <cell r="B1052" t="str">
            <v>OŠ Tužno</v>
          </cell>
        </row>
        <row r="1053">
          <cell r="A1053">
            <v>704</v>
          </cell>
          <cell r="B1053" t="str">
            <v>OŠ u Đulovcu</v>
          </cell>
        </row>
        <row r="1054">
          <cell r="A1054">
            <v>1288</v>
          </cell>
          <cell r="B1054" t="str">
            <v>OŠ Valentin Klarin - Preko</v>
          </cell>
        </row>
        <row r="1055">
          <cell r="A1055">
            <v>1928</v>
          </cell>
          <cell r="B1055" t="str">
            <v>OŠ Vazmoslav Gržalja</v>
          </cell>
        </row>
        <row r="1056">
          <cell r="A1056">
            <v>2302</v>
          </cell>
          <cell r="B1056" t="str">
            <v>OŠ Većeslava Holjevca</v>
          </cell>
        </row>
        <row r="1057">
          <cell r="A1057">
            <v>2120</v>
          </cell>
          <cell r="B1057" t="str">
            <v>OŠ Vela Luka</v>
          </cell>
        </row>
        <row r="1058">
          <cell r="A1058">
            <v>1978</v>
          </cell>
          <cell r="B1058" t="str">
            <v>OŠ Veli Vrh - Pula</v>
          </cell>
        </row>
        <row r="1059">
          <cell r="A1059">
            <v>52</v>
          </cell>
          <cell r="B1059" t="str">
            <v>OŠ Velika Mlaka</v>
          </cell>
        </row>
        <row r="1060">
          <cell r="A1060">
            <v>685</v>
          </cell>
          <cell r="B1060" t="str">
            <v>OŠ Velika Pisanica</v>
          </cell>
        </row>
        <row r="1061">
          <cell r="A1061">
            <v>505</v>
          </cell>
          <cell r="B1061" t="str">
            <v>OŠ Veliki Bukovec</v>
          </cell>
        </row>
        <row r="1062">
          <cell r="A1062">
            <v>217</v>
          </cell>
          <cell r="B1062" t="str">
            <v>OŠ Veliko Trgovišće</v>
          </cell>
        </row>
        <row r="1063">
          <cell r="A1063">
            <v>674</v>
          </cell>
          <cell r="B1063" t="str">
            <v>OŠ Veliko Trojstvo</v>
          </cell>
        </row>
        <row r="1064">
          <cell r="A1064">
            <v>1977</v>
          </cell>
          <cell r="B1064" t="str">
            <v>OŠ Veruda - Pula</v>
          </cell>
        </row>
        <row r="1065">
          <cell r="A1065">
            <v>793</v>
          </cell>
          <cell r="B1065" t="str">
            <v>OŠ Vežica</v>
          </cell>
        </row>
        <row r="1066">
          <cell r="A1066">
            <v>1549</v>
          </cell>
          <cell r="B1066" t="str">
            <v>OŠ Vidici</v>
          </cell>
        </row>
        <row r="1067">
          <cell r="A1067">
            <v>1973</v>
          </cell>
          <cell r="B1067" t="str">
            <v>OŠ Vidikovac</v>
          </cell>
        </row>
        <row r="1068">
          <cell r="A1068">
            <v>476</v>
          </cell>
          <cell r="B1068" t="str">
            <v>OŠ Vidovec</v>
          </cell>
        </row>
        <row r="1069">
          <cell r="A1069">
            <v>1369</v>
          </cell>
          <cell r="B1069" t="str">
            <v>OŠ Vijenac</v>
          </cell>
        </row>
        <row r="1070">
          <cell r="A1070">
            <v>1131</v>
          </cell>
          <cell r="B1070" t="str">
            <v>OŠ Viktor Car Emin - Donji Andrijevci</v>
          </cell>
        </row>
        <row r="1071">
          <cell r="A1071">
            <v>836</v>
          </cell>
          <cell r="B1071" t="str">
            <v>OŠ Viktora Cara Emina - Lovran</v>
          </cell>
        </row>
        <row r="1072">
          <cell r="A1072">
            <v>179</v>
          </cell>
          <cell r="B1072" t="str">
            <v>OŠ Viktora Kovačića</v>
          </cell>
        </row>
        <row r="1073">
          <cell r="A1073">
            <v>282</v>
          </cell>
          <cell r="B1073" t="str">
            <v>OŠ Viktorovac</v>
          </cell>
        </row>
        <row r="1074">
          <cell r="A1074">
            <v>1052</v>
          </cell>
          <cell r="B1074" t="str">
            <v>OŠ Vilima Korajca</v>
          </cell>
        </row>
        <row r="1075">
          <cell r="A1075">
            <v>485</v>
          </cell>
          <cell r="B1075" t="str">
            <v>OŠ Vinica</v>
          </cell>
        </row>
        <row r="1076">
          <cell r="A1076">
            <v>1720</v>
          </cell>
          <cell r="B1076" t="str">
            <v>OŠ Vis</v>
          </cell>
        </row>
        <row r="1077">
          <cell r="A1077">
            <v>1778</v>
          </cell>
          <cell r="B1077" t="str">
            <v>OŠ Visoka - Split</v>
          </cell>
        </row>
        <row r="1078">
          <cell r="A1078">
            <v>515</v>
          </cell>
          <cell r="B1078" t="str">
            <v>OŠ Visoko - Visoko</v>
          </cell>
        </row>
        <row r="1079">
          <cell r="A1079">
            <v>1381</v>
          </cell>
          <cell r="B1079" t="str">
            <v>OŠ Višnjevac</v>
          </cell>
        </row>
        <row r="1080">
          <cell r="A1080">
            <v>2014</v>
          </cell>
          <cell r="B1080" t="str">
            <v>OŠ Vitomir Širola - Pajo</v>
          </cell>
        </row>
        <row r="1081">
          <cell r="A1081">
            <v>1136</v>
          </cell>
          <cell r="B1081" t="str">
            <v>OŠ Vjekoslav Klaić</v>
          </cell>
        </row>
        <row r="1082">
          <cell r="A1082">
            <v>1566</v>
          </cell>
          <cell r="B1082" t="str">
            <v>OŠ Vjekoslava Kaleba</v>
          </cell>
        </row>
        <row r="1083">
          <cell r="A1083">
            <v>1748</v>
          </cell>
          <cell r="B1083" t="str">
            <v>OŠ Vjekoslava Paraća</v>
          </cell>
        </row>
        <row r="1084">
          <cell r="A1084">
            <v>2218</v>
          </cell>
          <cell r="B1084" t="str">
            <v>OŠ Vjenceslava Novaka</v>
          </cell>
        </row>
        <row r="1085">
          <cell r="A1085">
            <v>4056</v>
          </cell>
          <cell r="B1085" t="str">
            <v>OŠ Vladimir Deščak</v>
          </cell>
        </row>
        <row r="1086">
          <cell r="A1086">
            <v>780</v>
          </cell>
          <cell r="B1086" t="str">
            <v>OŠ Vladimir Gortan - Rijeka</v>
          </cell>
        </row>
        <row r="1087">
          <cell r="A1087">
            <v>1195</v>
          </cell>
          <cell r="B1087" t="str">
            <v>OŠ Vladimir Nazor - Adžamovci</v>
          </cell>
        </row>
        <row r="1088">
          <cell r="A1088">
            <v>164</v>
          </cell>
          <cell r="B1088" t="str">
            <v>OŠ Vladimir Nazor - Budinščina</v>
          </cell>
        </row>
        <row r="1089">
          <cell r="A1089">
            <v>1445</v>
          </cell>
          <cell r="B1089" t="str">
            <v>OŠ Vladimir Nazor - Čepin</v>
          </cell>
        </row>
        <row r="1090">
          <cell r="A1090">
            <v>340</v>
          </cell>
          <cell r="B1090" t="str">
            <v>OŠ Vladimir Nazor - Duga Resa</v>
          </cell>
        </row>
        <row r="1091">
          <cell r="A1091">
            <v>1339</v>
          </cell>
          <cell r="B1091" t="str">
            <v>OŠ Vladimir Nazor - Đakovo</v>
          </cell>
        </row>
        <row r="1092">
          <cell r="A1092">
            <v>1647</v>
          </cell>
          <cell r="B1092" t="str">
            <v>OŠ Vladimir Nazor - Komletinci</v>
          </cell>
        </row>
        <row r="1093">
          <cell r="A1093">
            <v>546</v>
          </cell>
          <cell r="B1093" t="str">
            <v>OŠ Vladimir Nazor - Križevci</v>
          </cell>
        </row>
        <row r="1094">
          <cell r="A1094">
            <v>1297</v>
          </cell>
          <cell r="B1094" t="str">
            <v>OŠ Vladimir Nazor - Neviđane</v>
          </cell>
        </row>
        <row r="1095">
          <cell r="A1095">
            <v>113</v>
          </cell>
          <cell r="B1095" t="str">
            <v>OŠ Vladimir Nazor - Pisarovina</v>
          </cell>
        </row>
        <row r="1096">
          <cell r="A1096">
            <v>2078</v>
          </cell>
          <cell r="B1096" t="str">
            <v>OŠ Vladimir Nazor - Ploče</v>
          </cell>
        </row>
        <row r="1097">
          <cell r="A1097">
            <v>1110</v>
          </cell>
          <cell r="B1097" t="str">
            <v>OŠ Vladimir Nazor - Slavonski Brod</v>
          </cell>
        </row>
        <row r="1098">
          <cell r="A1098">
            <v>481</v>
          </cell>
          <cell r="B1098" t="str">
            <v>OŠ Vladimir Nazor - Sveti Ilija</v>
          </cell>
        </row>
        <row r="1099">
          <cell r="A1099">
            <v>334</v>
          </cell>
          <cell r="B1099" t="str">
            <v>OŠ Vladimir Nazor - Topusko</v>
          </cell>
        </row>
        <row r="1100">
          <cell r="A1100">
            <v>1082</v>
          </cell>
          <cell r="B1100" t="str">
            <v>OŠ Vladimir Nazor - Trenkovo</v>
          </cell>
        </row>
        <row r="1101">
          <cell r="A1101">
            <v>961</v>
          </cell>
          <cell r="B1101" t="str">
            <v>OŠ Vladimir Nazor - Virovitica</v>
          </cell>
        </row>
        <row r="1102">
          <cell r="A1102">
            <v>1365</v>
          </cell>
          <cell r="B1102" t="str">
            <v>OŠ Vladimira Becića - Osijek</v>
          </cell>
        </row>
        <row r="1103">
          <cell r="A1103">
            <v>2043</v>
          </cell>
          <cell r="B1103" t="str">
            <v>OŠ Vladimira Gortana - Žminj</v>
          </cell>
        </row>
        <row r="1104">
          <cell r="A1104">
            <v>730</v>
          </cell>
          <cell r="B1104" t="str">
            <v>OŠ Vladimira Nazora - Crikvenica</v>
          </cell>
        </row>
        <row r="1105">
          <cell r="A1105">
            <v>638</v>
          </cell>
          <cell r="B1105" t="str">
            <v>OŠ Vladimira Nazora - Daruvar</v>
          </cell>
        </row>
        <row r="1106">
          <cell r="A1106">
            <v>1395</v>
          </cell>
          <cell r="B1106" t="str">
            <v>OŠ Vladimira Nazora - Feričanci</v>
          </cell>
        </row>
        <row r="1107">
          <cell r="A1107">
            <v>2006</v>
          </cell>
          <cell r="B1107" t="str">
            <v>OŠ Vladimira Nazora - Krnica</v>
          </cell>
        </row>
        <row r="1108">
          <cell r="A1108">
            <v>990</v>
          </cell>
          <cell r="B1108" t="str">
            <v>OŠ Vladimira Nazora - Nova Bukovica</v>
          </cell>
        </row>
        <row r="1109">
          <cell r="A1109">
            <v>1942</v>
          </cell>
          <cell r="B1109" t="str">
            <v>OŠ Vladimira Nazora - Pazin</v>
          </cell>
        </row>
        <row r="1110">
          <cell r="A1110">
            <v>1794</v>
          </cell>
          <cell r="B1110" t="str">
            <v>OŠ Vladimira Nazora - Postira</v>
          </cell>
        </row>
        <row r="1111">
          <cell r="A1111">
            <v>1998</v>
          </cell>
          <cell r="B1111" t="str">
            <v>OŠ Vladimira Nazora - Potpićan</v>
          </cell>
        </row>
        <row r="1112">
          <cell r="A1112">
            <v>2137</v>
          </cell>
          <cell r="B1112" t="str">
            <v>OŠ Vladimira Nazora - Pribislavec</v>
          </cell>
        </row>
        <row r="1113">
          <cell r="A1113">
            <v>1985</v>
          </cell>
          <cell r="B1113" t="str">
            <v>OŠ Vladimira Nazora - Rovinj</v>
          </cell>
        </row>
        <row r="1114">
          <cell r="A1114">
            <v>1260</v>
          </cell>
          <cell r="B1114" t="str">
            <v>OŠ Vladimira Nazora - Škabrnje</v>
          </cell>
        </row>
        <row r="1115">
          <cell r="A1115">
            <v>1579</v>
          </cell>
          <cell r="B1115" t="str">
            <v>OŠ Vladimira Nazora - Vinkovci</v>
          </cell>
        </row>
        <row r="1116">
          <cell r="A1116">
            <v>2041</v>
          </cell>
          <cell r="B1116" t="str">
            <v>OŠ Vladimira Nazora - Vrsar</v>
          </cell>
        </row>
        <row r="1117">
          <cell r="A1117">
            <v>2220</v>
          </cell>
          <cell r="B1117" t="str">
            <v>OŠ Vladimira Nazora - Zagreb</v>
          </cell>
        </row>
        <row r="1118">
          <cell r="A1118">
            <v>249</v>
          </cell>
          <cell r="B1118" t="str">
            <v>OŠ Vladimira Vidrića</v>
          </cell>
        </row>
        <row r="1119">
          <cell r="A1119">
            <v>995</v>
          </cell>
          <cell r="B1119" t="str">
            <v>OŠ Voćin</v>
          </cell>
        </row>
        <row r="1120">
          <cell r="A1120">
            <v>1571</v>
          </cell>
          <cell r="B1120" t="str">
            <v>OŠ Vodice</v>
          </cell>
        </row>
        <row r="1121">
          <cell r="A1121">
            <v>2036</v>
          </cell>
          <cell r="B1121" t="str">
            <v xml:space="preserve">OŠ Vodnjan </v>
          </cell>
        </row>
        <row r="1122">
          <cell r="A1122">
            <v>1659</v>
          </cell>
          <cell r="B1122" t="str">
            <v>OŠ Vođinci</v>
          </cell>
        </row>
        <row r="1123">
          <cell r="A1123">
            <v>396</v>
          </cell>
          <cell r="B1123" t="str">
            <v>OŠ Vojnić</v>
          </cell>
        </row>
        <row r="1124">
          <cell r="A1124">
            <v>2267</v>
          </cell>
          <cell r="B1124" t="str">
            <v>OŠ Voltino</v>
          </cell>
        </row>
        <row r="1125">
          <cell r="A1125">
            <v>1245</v>
          </cell>
          <cell r="B1125" t="str">
            <v>OŠ Voštarnica - Zadar</v>
          </cell>
        </row>
        <row r="1126">
          <cell r="A1126">
            <v>2271</v>
          </cell>
          <cell r="B1126" t="str">
            <v>OŠ Vrbani</v>
          </cell>
        </row>
        <row r="1127">
          <cell r="A1127">
            <v>1721</v>
          </cell>
          <cell r="B1127" t="str">
            <v>OŠ Vrgorac</v>
          </cell>
        </row>
        <row r="1128">
          <cell r="A1128">
            <v>1551</v>
          </cell>
          <cell r="B1128" t="str">
            <v>OŠ Vrpolje</v>
          </cell>
        </row>
        <row r="1129">
          <cell r="A1129">
            <v>2305</v>
          </cell>
          <cell r="B1129" t="str">
            <v>OŠ Vugrovec - Kašina</v>
          </cell>
        </row>
        <row r="1130">
          <cell r="A1130">
            <v>2245</v>
          </cell>
          <cell r="B1130" t="str">
            <v>OŠ Vukomerec</v>
          </cell>
        </row>
        <row r="1131">
          <cell r="A1131">
            <v>41</v>
          </cell>
          <cell r="B1131" t="str">
            <v>OŠ Vukovina</v>
          </cell>
        </row>
        <row r="1132">
          <cell r="A1132">
            <v>1246</v>
          </cell>
          <cell r="B1132" t="str">
            <v>OŠ Zadarski otoci - Zadar</v>
          </cell>
        </row>
        <row r="1133">
          <cell r="A1133">
            <v>1907</v>
          </cell>
          <cell r="B1133" t="str">
            <v>OŠ Zagvozd</v>
          </cell>
        </row>
        <row r="1134">
          <cell r="A1134">
            <v>776</v>
          </cell>
          <cell r="B1134" t="str">
            <v>OŠ Zamet</v>
          </cell>
        </row>
        <row r="1135">
          <cell r="A1135">
            <v>2296</v>
          </cell>
          <cell r="B1135" t="str">
            <v>OŠ Zapruđe</v>
          </cell>
        </row>
        <row r="1136">
          <cell r="A1136">
            <v>1055</v>
          </cell>
          <cell r="B1136" t="str">
            <v>OŠ Zdenka Turkovića</v>
          </cell>
        </row>
        <row r="1137">
          <cell r="A1137">
            <v>1257</v>
          </cell>
          <cell r="B1137" t="str">
            <v>OŠ Zemunik</v>
          </cell>
        </row>
        <row r="1138">
          <cell r="A1138">
            <v>153</v>
          </cell>
          <cell r="B1138" t="str">
            <v>OŠ Zlatar Bistrica</v>
          </cell>
        </row>
        <row r="1139">
          <cell r="A1139">
            <v>1422</v>
          </cell>
          <cell r="B1139" t="str">
            <v>OŠ Zmajevac</v>
          </cell>
        </row>
        <row r="1140">
          <cell r="A1140">
            <v>1913</v>
          </cell>
          <cell r="B1140" t="str">
            <v>OŠ Zmijavci</v>
          </cell>
        </row>
        <row r="1141">
          <cell r="A1141">
            <v>4064</v>
          </cell>
          <cell r="B1141" t="str">
            <v>OŠ Zorke Sever</v>
          </cell>
        </row>
        <row r="1142">
          <cell r="A1142">
            <v>890</v>
          </cell>
          <cell r="B1142" t="str">
            <v>OŠ Zrinskih i Frankopana</v>
          </cell>
        </row>
        <row r="1143">
          <cell r="A1143">
            <v>1632</v>
          </cell>
          <cell r="B1143" t="str">
            <v>OŠ Zrinskih Nuštar</v>
          </cell>
        </row>
        <row r="1144">
          <cell r="A1144">
            <v>255</v>
          </cell>
          <cell r="B1144" t="str">
            <v>OŠ Zvonimira Franka</v>
          </cell>
        </row>
        <row r="1145">
          <cell r="A1145">
            <v>734</v>
          </cell>
          <cell r="B1145" t="str">
            <v>OŠ Zvonka Cara</v>
          </cell>
        </row>
        <row r="1146">
          <cell r="A1146">
            <v>436</v>
          </cell>
          <cell r="B1146" t="str">
            <v>OŠ Žakanje</v>
          </cell>
        </row>
        <row r="1147">
          <cell r="A1147">
            <v>2239</v>
          </cell>
          <cell r="B1147" t="str">
            <v>OŠ Žitnjak</v>
          </cell>
        </row>
        <row r="1148">
          <cell r="A1148">
            <v>4057</v>
          </cell>
          <cell r="B1148" t="str">
            <v>OŠ Žnjan-Pazdigrad</v>
          </cell>
        </row>
        <row r="1149">
          <cell r="A1149">
            <v>1774</v>
          </cell>
          <cell r="B1149" t="str">
            <v>OŠ Žrnovnica</v>
          </cell>
        </row>
        <row r="1150">
          <cell r="A1150">
            <v>2129</v>
          </cell>
          <cell r="B1150" t="str">
            <v>OŠ Župa Dubrovačka</v>
          </cell>
        </row>
        <row r="1151">
          <cell r="A1151">
            <v>2210</v>
          </cell>
          <cell r="B1151" t="str">
            <v>OŠ Žuti brijeg</v>
          </cell>
        </row>
        <row r="1152">
          <cell r="A1152">
            <v>2653</v>
          </cell>
          <cell r="B1152" t="str">
            <v>Pazinski kolegij - Klasična gimnazija Pazin s pravom javnosti</v>
          </cell>
        </row>
        <row r="1153">
          <cell r="A1153">
            <v>4035</v>
          </cell>
          <cell r="B1153" t="str">
            <v>Policijska akademija</v>
          </cell>
        </row>
        <row r="1154">
          <cell r="A1154">
            <v>2325</v>
          </cell>
          <cell r="B1154" t="str">
            <v>Poliklinika za rehabilitaciju slušanja i govora SUVAG</v>
          </cell>
        </row>
        <row r="1155">
          <cell r="A1155">
            <v>2551</v>
          </cell>
          <cell r="B1155" t="str">
            <v>Poljoprivredna i veterinarska škola - Osijek</v>
          </cell>
        </row>
        <row r="1156">
          <cell r="A1156">
            <v>2732</v>
          </cell>
          <cell r="B1156" t="str">
            <v>Poljoprivredna škola - Zagreb</v>
          </cell>
        </row>
        <row r="1157">
          <cell r="A1157">
            <v>2530</v>
          </cell>
          <cell r="B1157" t="str">
            <v>Poljoprivredna, prehrambena i veterinarska škola Stanka Ožanića</v>
          </cell>
        </row>
        <row r="1158">
          <cell r="A1158">
            <v>2587</v>
          </cell>
          <cell r="B1158" t="str">
            <v>Poljoprivredno šumarska škola - Vinkovci</v>
          </cell>
        </row>
        <row r="1159">
          <cell r="A1159">
            <v>2498</v>
          </cell>
          <cell r="B1159" t="str">
            <v>Poljoprivredno-prehrambena škola - Požega</v>
          </cell>
        </row>
        <row r="1160">
          <cell r="A1160">
            <v>2478</v>
          </cell>
          <cell r="B1160" t="str">
            <v>Pomorska škola - Bakar</v>
          </cell>
        </row>
        <row r="1161">
          <cell r="A1161">
            <v>2632</v>
          </cell>
          <cell r="B1161" t="str">
            <v>Pomorska škola - Split</v>
          </cell>
        </row>
        <row r="1162">
          <cell r="A1162">
            <v>2524</v>
          </cell>
          <cell r="B1162" t="str">
            <v>Pomorska škola - Zadar</v>
          </cell>
        </row>
        <row r="1163">
          <cell r="A1163">
            <v>2679</v>
          </cell>
          <cell r="B1163" t="str">
            <v>Pomorsko-tehnička škola - Dubrovnik</v>
          </cell>
        </row>
        <row r="1164">
          <cell r="A1164">
            <v>2730</v>
          </cell>
          <cell r="B1164" t="str">
            <v>Poštanska i telekomunikacijska škola - Zagreb</v>
          </cell>
        </row>
        <row r="1165">
          <cell r="A1165">
            <v>2733</v>
          </cell>
          <cell r="B1165" t="str">
            <v>Prehrambeno - tehnološka škola - Zagreb</v>
          </cell>
        </row>
        <row r="1166">
          <cell r="A1166">
            <v>2458</v>
          </cell>
          <cell r="B1166" t="str">
            <v>Prirodoslovna i grafička škola - Rijeka</v>
          </cell>
        </row>
        <row r="1167">
          <cell r="A1167">
            <v>2391</v>
          </cell>
          <cell r="B1167" t="str">
            <v>Prirodoslovna škola - Karlovac</v>
          </cell>
        </row>
        <row r="1168">
          <cell r="A1168">
            <v>2728</v>
          </cell>
          <cell r="B1168" t="str">
            <v>Prirodoslovna škola Vladimira Preloga</v>
          </cell>
        </row>
        <row r="1169">
          <cell r="A1169">
            <v>2529</v>
          </cell>
          <cell r="B1169" t="str">
            <v>Prirodoslovno - grafička škola - Zadar</v>
          </cell>
        </row>
        <row r="1170">
          <cell r="A1170">
            <v>2615</v>
          </cell>
          <cell r="B1170" t="str">
            <v>Prirodoslovna škola Split</v>
          </cell>
        </row>
        <row r="1171">
          <cell r="A1171">
            <v>2840</v>
          </cell>
          <cell r="B1171" t="str">
            <v>Privatna ekonomsko-poslovna škola s pravom javnosti - Varaždin</v>
          </cell>
        </row>
        <row r="1172">
          <cell r="A1172">
            <v>2787</v>
          </cell>
          <cell r="B1172" t="str">
            <v>Privatna gimnazija Dr. Časl, s pravom javnosti</v>
          </cell>
        </row>
        <row r="1173">
          <cell r="A1173">
            <v>2777</v>
          </cell>
          <cell r="B1173" t="str">
            <v>Privatna gimnazija i ekonomska škola Katarina Zrinski</v>
          </cell>
        </row>
        <row r="1174">
          <cell r="A1174">
            <v>2790</v>
          </cell>
          <cell r="B1174" t="str">
            <v>Privatna gimnazija i ekonomsko-informatička škola Futura s pravom javnosti</v>
          </cell>
        </row>
        <row r="1175">
          <cell r="A1175">
            <v>2788</v>
          </cell>
          <cell r="B1175" t="str">
            <v>Privatna gimnazija i strukovna škola Svijet s pravom javnosti</v>
          </cell>
        </row>
        <row r="1176">
          <cell r="A1176">
            <v>2844</v>
          </cell>
          <cell r="B1176" t="str">
            <v>Privatna gimnazija i turističko-ugostiteljska škola Jure Kuprešak  - Zagreb</v>
          </cell>
        </row>
        <row r="1177">
          <cell r="A1177">
            <v>2669</v>
          </cell>
          <cell r="B1177" t="str">
            <v>Privatna gimnazija Juraj Dobrila, s pravom javnosti</v>
          </cell>
        </row>
        <row r="1178">
          <cell r="A1178">
            <v>4059</v>
          </cell>
          <cell r="B1178" t="str">
            <v>Privatna gimnazija NOVA s pravom javnosti</v>
          </cell>
        </row>
        <row r="1179">
          <cell r="A1179">
            <v>2640</v>
          </cell>
          <cell r="B1179" t="str">
            <v>Privatna jezična gimnazija Pitagora - srednja škola s pravom javnosti</v>
          </cell>
        </row>
        <row r="1180">
          <cell r="A1180">
            <v>2916</v>
          </cell>
          <cell r="B1180" t="str">
            <v xml:space="preserve">Privatna jezično-informatička gimnazija Leonardo da Vinci </v>
          </cell>
        </row>
        <row r="1181">
          <cell r="A1181">
            <v>2774</v>
          </cell>
          <cell r="B1181" t="str">
            <v>Privatna klasična gimnazija s pravom javnosti - Zagreb</v>
          </cell>
        </row>
        <row r="1182">
          <cell r="A1182">
            <v>2941</v>
          </cell>
          <cell r="B1182" t="str">
            <v>Privatna osnovna glazbena škola Bonar</v>
          </cell>
        </row>
        <row r="1183">
          <cell r="A1183">
            <v>1784</v>
          </cell>
          <cell r="B1183" t="str">
            <v>Privatna osnovna glazbena škola Boris Papandopulo</v>
          </cell>
        </row>
        <row r="1184">
          <cell r="A1184">
            <v>1253</v>
          </cell>
          <cell r="B1184" t="str">
            <v>Privatna osnovna škola Nova</v>
          </cell>
        </row>
        <row r="1185">
          <cell r="A1185">
            <v>4002</v>
          </cell>
          <cell r="B1185" t="str">
            <v>Privatna sportska i jezična gimnazija Franjo Bučar</v>
          </cell>
        </row>
        <row r="1186">
          <cell r="A1186">
            <v>4037</v>
          </cell>
          <cell r="B1186" t="str">
            <v>Privatna srednja ekonomska škola "Knez Malduh" Split</v>
          </cell>
        </row>
        <row r="1187">
          <cell r="A1187">
            <v>2784</v>
          </cell>
          <cell r="B1187" t="str">
            <v>Privatna srednja ekonomska škola INOVA s pravom javnosti</v>
          </cell>
        </row>
        <row r="1188">
          <cell r="A1188">
            <v>4031</v>
          </cell>
          <cell r="B1188" t="str">
            <v>Privatna srednja ekonomska škola Verte Nova</v>
          </cell>
        </row>
        <row r="1189">
          <cell r="A1189">
            <v>2641</v>
          </cell>
          <cell r="B1189" t="str">
            <v>Privatna srednja škola Marko Antun de Dominis, s pravom javnosti</v>
          </cell>
        </row>
        <row r="1190">
          <cell r="A1190">
            <v>2417</v>
          </cell>
          <cell r="B1190" t="str">
            <v>Privatna srednja škola Varaždin s pravom javnosti</v>
          </cell>
        </row>
        <row r="1191">
          <cell r="A1191">
            <v>2915</v>
          </cell>
          <cell r="B1191" t="str">
            <v>Privatna srednja ugostiteljska škola Wallner - Split</v>
          </cell>
        </row>
        <row r="1192">
          <cell r="A1192">
            <v>2785</v>
          </cell>
          <cell r="B1192" t="str">
            <v>Privatna umjetnička gimnazija, s pravom javnosti - Zagreb</v>
          </cell>
        </row>
        <row r="1193">
          <cell r="A1193">
            <v>2839</v>
          </cell>
          <cell r="B1193" t="str">
            <v>Privatna varaždinska gimnazija s pravom javnosti</v>
          </cell>
        </row>
        <row r="1194">
          <cell r="A1194">
            <v>2467</v>
          </cell>
          <cell r="B1194" t="str">
            <v>Prometna škola - Rijeka</v>
          </cell>
        </row>
        <row r="1195">
          <cell r="A1195">
            <v>2572</v>
          </cell>
          <cell r="B1195" t="str">
            <v>Prometno-tehnička škola - Šibenik</v>
          </cell>
        </row>
        <row r="1196">
          <cell r="A1196">
            <v>1385</v>
          </cell>
          <cell r="B1196" t="str">
            <v>Prosvjetno-kulturni centar Mađara u Republici Hrvatskoj</v>
          </cell>
        </row>
        <row r="1197">
          <cell r="A1197">
            <v>2725</v>
          </cell>
          <cell r="B1197" t="str">
            <v>Prva ekonomska škola - Zagreb</v>
          </cell>
        </row>
        <row r="1198">
          <cell r="A1198">
            <v>2406</v>
          </cell>
          <cell r="B1198" t="str">
            <v>Prva gimnazija - Varaždin</v>
          </cell>
        </row>
        <row r="1199">
          <cell r="A1199">
            <v>4009</v>
          </cell>
          <cell r="B1199" t="str">
            <v>Prva katolička osnovna škola u Gradu Zagrebu</v>
          </cell>
        </row>
        <row r="1200">
          <cell r="A1200">
            <v>368</v>
          </cell>
          <cell r="B1200" t="str">
            <v>Prva osnovna škola - Ogulin</v>
          </cell>
        </row>
        <row r="1201">
          <cell r="A1201">
            <v>4036</v>
          </cell>
          <cell r="B1201" t="str">
            <v>Prva privatna ekonomska škola Požega</v>
          </cell>
        </row>
        <row r="1202">
          <cell r="A1202">
            <v>3283</v>
          </cell>
          <cell r="B1202" t="str">
            <v>Prva privatna gimnazija - Karlovac</v>
          </cell>
        </row>
        <row r="1203">
          <cell r="A1203">
            <v>2416</v>
          </cell>
          <cell r="B1203" t="str">
            <v>Prva privatna gimnazija s pravom javnosti - Varaždin</v>
          </cell>
        </row>
        <row r="1204">
          <cell r="A1204">
            <v>2773</v>
          </cell>
          <cell r="B1204" t="str">
            <v>Prva privatna gimnazija s pravom javnosti - Zagreb</v>
          </cell>
        </row>
        <row r="1205">
          <cell r="A1205">
            <v>1982</v>
          </cell>
          <cell r="B1205" t="str">
            <v>Prva privatna osnovna škola Juraj Dobrila s pravom javnosti</v>
          </cell>
        </row>
        <row r="1206">
          <cell r="A1206">
            <v>4038</v>
          </cell>
          <cell r="B1206" t="str">
            <v>Prva privatna škola za osobne usluge Zagreb</v>
          </cell>
        </row>
        <row r="1207">
          <cell r="A1207">
            <v>2457</v>
          </cell>
          <cell r="B1207" t="str">
            <v>Prva riječka hrvatska gimnazija</v>
          </cell>
        </row>
        <row r="1208">
          <cell r="A1208">
            <v>2843</v>
          </cell>
          <cell r="B1208" t="str">
            <v>Prva Srednja informatička škola, s pravom javnosti</v>
          </cell>
        </row>
        <row r="1209">
          <cell r="A1209">
            <v>2538</v>
          </cell>
          <cell r="B1209" t="str">
            <v>Prva srednja škola - Beli Manastir</v>
          </cell>
        </row>
        <row r="1210">
          <cell r="A1210">
            <v>2460</v>
          </cell>
          <cell r="B1210" t="str">
            <v>Prva sušačka hrvatska gimnazija u Rijeci</v>
          </cell>
        </row>
        <row r="1211">
          <cell r="A1211">
            <v>4034</v>
          </cell>
          <cell r="B1211" t="str">
            <v>Pučko otvoreno učilište Zagreb</v>
          </cell>
        </row>
        <row r="1212">
          <cell r="A1212">
            <v>2471</v>
          </cell>
          <cell r="B1212" t="str">
            <v>Salezijanska klasična gimnazija - s pravom javnosti</v>
          </cell>
        </row>
        <row r="1213">
          <cell r="A1213">
            <v>4067</v>
          </cell>
          <cell r="B1213" t="str">
            <v>Salezijanska osnovna škola</v>
          </cell>
        </row>
        <row r="1214">
          <cell r="A1214">
            <v>2480</v>
          </cell>
          <cell r="B1214" t="str">
            <v>Srednja glazbena škola Mirković - s pravom javnosti</v>
          </cell>
        </row>
        <row r="1215">
          <cell r="A1215">
            <v>2428</v>
          </cell>
          <cell r="B1215" t="str">
            <v>Srednja gospodarska škola - Križevci</v>
          </cell>
        </row>
        <row r="1216">
          <cell r="A1216">
            <v>2513</v>
          </cell>
          <cell r="B1216" t="str">
            <v>Srednja medicinska škola - Slavonski Brod</v>
          </cell>
        </row>
        <row r="1217">
          <cell r="A1217">
            <v>2689</v>
          </cell>
          <cell r="B1217" t="str">
            <v xml:space="preserve">Srednja poljoprivredna i tehnička škola - Opuzen </v>
          </cell>
        </row>
        <row r="1218">
          <cell r="A1218">
            <v>2604</v>
          </cell>
          <cell r="B1218" t="str">
            <v>Srednja strukovna škola - Makarska</v>
          </cell>
        </row>
        <row r="1219">
          <cell r="A1219">
            <v>2354</v>
          </cell>
          <cell r="B1219" t="str">
            <v>Srednja strukovna škola - Samobor</v>
          </cell>
        </row>
        <row r="1220">
          <cell r="A1220">
            <v>2578</v>
          </cell>
          <cell r="B1220" t="str">
            <v>Srednja strukovna škola - Šibenik</v>
          </cell>
        </row>
        <row r="1221">
          <cell r="A1221">
            <v>2412</v>
          </cell>
          <cell r="B1221" t="str">
            <v>Srednja strukovna škola - Varaždin</v>
          </cell>
        </row>
        <row r="1222">
          <cell r="A1222">
            <v>2358</v>
          </cell>
          <cell r="B1222" t="str">
            <v>Srednja strukovna škola - Velika Gorica</v>
          </cell>
        </row>
        <row r="1223">
          <cell r="A1223">
            <v>2585</v>
          </cell>
          <cell r="B1223" t="str">
            <v>Srednja strukovna škola - Vinkovci</v>
          </cell>
        </row>
        <row r="1224">
          <cell r="A1224">
            <v>2543</v>
          </cell>
          <cell r="B1224" t="str">
            <v>Srednja strukovna škola Antuna Horvata - Đakovo</v>
          </cell>
        </row>
        <row r="1225">
          <cell r="A1225">
            <v>2606</v>
          </cell>
          <cell r="B1225" t="str">
            <v>Srednja strukovna škola bana Josipa Jelačića</v>
          </cell>
        </row>
        <row r="1226">
          <cell r="A1226">
            <v>2611</v>
          </cell>
          <cell r="B1226" t="str">
            <v>Srednja strukovna škola Blaž Jurjev Trogiranin</v>
          </cell>
        </row>
        <row r="1227">
          <cell r="A1227">
            <v>3284</v>
          </cell>
          <cell r="B1227" t="str">
            <v>Srednja strukovna škola Kotva</v>
          </cell>
        </row>
        <row r="1228">
          <cell r="A1228">
            <v>2906</v>
          </cell>
          <cell r="B1228" t="str">
            <v xml:space="preserve">Srednja strukovna škola Kralja Zvonimira </v>
          </cell>
        </row>
        <row r="1229">
          <cell r="A1229">
            <v>4006</v>
          </cell>
          <cell r="B1229" t="str">
            <v>Srednja škola Delnice</v>
          </cell>
        </row>
        <row r="1230">
          <cell r="A1230">
            <v>4018</v>
          </cell>
          <cell r="B1230" t="str">
            <v>Srednja škola Isidora Kršnjavoga Našice</v>
          </cell>
        </row>
        <row r="1231">
          <cell r="A1231">
            <v>4004</v>
          </cell>
          <cell r="B1231" t="str">
            <v>Srednja škola Ludbreg</v>
          </cell>
        </row>
        <row r="1232">
          <cell r="A1232">
            <v>4005</v>
          </cell>
          <cell r="B1232" t="str">
            <v>Srednja škola Novi Marof</v>
          </cell>
        </row>
        <row r="1233">
          <cell r="A1233">
            <v>2667</v>
          </cell>
          <cell r="B1233" t="str">
            <v>Srednja škola s pravom javnosti Manero - Višnjan</v>
          </cell>
        </row>
        <row r="1234">
          <cell r="A1234">
            <v>2419</v>
          </cell>
          <cell r="B1234" t="str">
            <v>Srednja škola u Maruševcu s pravom javnosti</v>
          </cell>
        </row>
        <row r="1235">
          <cell r="A1235">
            <v>2455</v>
          </cell>
          <cell r="B1235" t="str">
            <v>Srednja škola za elektrotehniku i računalstvo - Rijeka</v>
          </cell>
        </row>
        <row r="1236">
          <cell r="A1236">
            <v>2453</v>
          </cell>
          <cell r="B1236" t="str">
            <v xml:space="preserve">Srednja talijanska škola - Rijeka </v>
          </cell>
        </row>
        <row r="1237">
          <cell r="A1237">
            <v>2627</v>
          </cell>
          <cell r="B1237" t="str">
            <v>Srednja tehnička prometna škola - Split</v>
          </cell>
        </row>
        <row r="1238">
          <cell r="A1238">
            <v>2791</v>
          </cell>
          <cell r="B1238" t="str">
            <v>Srpska pravoslavna opća gimnazija Kantakuzina</v>
          </cell>
        </row>
        <row r="1239">
          <cell r="A1239">
            <v>2481</v>
          </cell>
          <cell r="B1239" t="str">
            <v>SŠ Ambroza Haračića</v>
          </cell>
        </row>
        <row r="1240">
          <cell r="A1240">
            <v>2476</v>
          </cell>
          <cell r="B1240" t="str">
            <v xml:space="preserve">SŠ Andrije Ljudevita Adamića </v>
          </cell>
        </row>
        <row r="1241">
          <cell r="A1241">
            <v>2612</v>
          </cell>
          <cell r="B1241" t="str">
            <v>SŠ Antun Matijašević - Karamaneo</v>
          </cell>
        </row>
        <row r="1242">
          <cell r="A1242">
            <v>2418</v>
          </cell>
          <cell r="B1242" t="str">
            <v>SŠ Arboretum Opeka</v>
          </cell>
        </row>
        <row r="1243">
          <cell r="A1243">
            <v>2441</v>
          </cell>
          <cell r="B1243" t="str">
            <v>SŠ August Šenoa - Garešnica</v>
          </cell>
        </row>
        <row r="1244">
          <cell r="A1244">
            <v>2362</v>
          </cell>
          <cell r="B1244" t="str">
            <v>SŠ Ban Josip Jelačić</v>
          </cell>
        </row>
        <row r="1245">
          <cell r="A1245">
            <v>2442</v>
          </cell>
          <cell r="B1245" t="str">
            <v>SŠ Bartola Kašića - Grubišno Polje</v>
          </cell>
        </row>
        <row r="1246">
          <cell r="A1246">
            <v>2519</v>
          </cell>
          <cell r="B1246" t="str">
            <v>SŠ Bartula Kašića - Pag</v>
          </cell>
        </row>
        <row r="1247">
          <cell r="A1247">
            <v>2369</v>
          </cell>
          <cell r="B1247" t="str">
            <v>SŠ Bedekovčina</v>
          </cell>
        </row>
        <row r="1248">
          <cell r="A1248">
            <v>2516</v>
          </cell>
          <cell r="B1248" t="str">
            <v>SŠ Biograd na Moru</v>
          </cell>
        </row>
        <row r="1249">
          <cell r="A1249">
            <v>2688</v>
          </cell>
          <cell r="B1249" t="str">
            <v>SŠ Blato</v>
          </cell>
        </row>
        <row r="1250">
          <cell r="A1250">
            <v>2644</v>
          </cell>
          <cell r="B1250" t="str">
            <v>SŠ Bol</v>
          </cell>
        </row>
        <row r="1251">
          <cell r="A1251">
            <v>2646</v>
          </cell>
          <cell r="B1251" t="str">
            <v>SŠ Brač</v>
          </cell>
        </row>
        <row r="1252">
          <cell r="A1252">
            <v>2614</v>
          </cell>
          <cell r="B1252" t="str">
            <v>SŠ Braća Radić</v>
          </cell>
        </row>
        <row r="1253">
          <cell r="A1253">
            <v>2650</v>
          </cell>
          <cell r="B1253" t="str">
            <v>SŠ Buzet</v>
          </cell>
        </row>
        <row r="1254">
          <cell r="A1254">
            <v>2750</v>
          </cell>
          <cell r="B1254" t="str">
            <v>SŠ Centar za odgoj i obrazovanje</v>
          </cell>
        </row>
        <row r="1255">
          <cell r="A1255">
            <v>3162</v>
          </cell>
          <cell r="B1255" t="str">
            <v>SŠ Čakovec</v>
          </cell>
        </row>
        <row r="1256">
          <cell r="A1256">
            <v>2437</v>
          </cell>
          <cell r="B1256" t="str">
            <v>SŠ Čazma</v>
          </cell>
        </row>
        <row r="1257">
          <cell r="A1257">
            <v>2568</v>
          </cell>
          <cell r="B1257" t="str">
            <v>SŠ Dalj</v>
          </cell>
        </row>
        <row r="1258">
          <cell r="A1258">
            <v>2445</v>
          </cell>
          <cell r="B1258" t="str">
            <v>SŠ Delnice</v>
          </cell>
        </row>
        <row r="1259">
          <cell r="A1259">
            <v>2639</v>
          </cell>
          <cell r="B1259" t="str">
            <v>SŠ Dental centar Marušić</v>
          </cell>
        </row>
        <row r="1260">
          <cell r="A1260">
            <v>2540</v>
          </cell>
          <cell r="B1260" t="str">
            <v>SŠ Donji Miholjac</v>
          </cell>
        </row>
        <row r="1261">
          <cell r="A1261">
            <v>2443</v>
          </cell>
          <cell r="B1261" t="str">
            <v>SŠ Dr. Antuna Barca - Crikvenica</v>
          </cell>
        </row>
        <row r="1262">
          <cell r="A1262">
            <v>2363</v>
          </cell>
          <cell r="B1262" t="str">
            <v>SŠ Dragutina Stražimira</v>
          </cell>
        </row>
        <row r="1263">
          <cell r="A1263">
            <v>2389</v>
          </cell>
          <cell r="B1263" t="str">
            <v>SŠ Duga Resa</v>
          </cell>
        </row>
        <row r="1264">
          <cell r="A1264">
            <v>2348</v>
          </cell>
          <cell r="B1264" t="str">
            <v>SŠ Dugo Selo</v>
          </cell>
        </row>
        <row r="1265">
          <cell r="A1265">
            <v>2603</v>
          </cell>
          <cell r="B1265" t="str">
            <v>SŠ Fra Andrije Kačića Miošića - Makarska</v>
          </cell>
        </row>
        <row r="1266">
          <cell r="A1266">
            <v>2687</v>
          </cell>
          <cell r="B1266" t="str">
            <v>SŠ Fra Andrije Kačića Miošića - Ploče</v>
          </cell>
        </row>
        <row r="1267">
          <cell r="A1267">
            <v>2373</v>
          </cell>
          <cell r="B1267" t="str">
            <v>SŠ Glina</v>
          </cell>
        </row>
        <row r="1268">
          <cell r="A1268">
            <v>2517</v>
          </cell>
          <cell r="B1268" t="str">
            <v>SŠ Gračac</v>
          </cell>
        </row>
        <row r="1269">
          <cell r="A1269">
            <v>2446</v>
          </cell>
          <cell r="B1269" t="str">
            <v>SŠ Hrvatski kralj Zvonimir</v>
          </cell>
        </row>
        <row r="1270">
          <cell r="A1270">
            <v>2598</v>
          </cell>
          <cell r="B1270" t="str">
            <v>SŠ Hvar</v>
          </cell>
        </row>
        <row r="1271">
          <cell r="A1271">
            <v>2597</v>
          </cell>
          <cell r="B1271" t="str">
            <v>SŠ Ilok</v>
          </cell>
        </row>
        <row r="1272">
          <cell r="A1272">
            <v>2544</v>
          </cell>
          <cell r="B1272" t="str">
            <v>SŠ Isidora Kršnjavoga - Našice</v>
          </cell>
        </row>
        <row r="1273">
          <cell r="A1273">
            <v>2426</v>
          </cell>
          <cell r="B1273" t="str">
            <v>SŠ Ivan Seljanec - Križevci</v>
          </cell>
        </row>
        <row r="1274">
          <cell r="A1274">
            <v>2349</v>
          </cell>
          <cell r="B1274" t="str">
            <v>SŠ Ivan Švear - Ivanić Grad</v>
          </cell>
        </row>
        <row r="1275">
          <cell r="A1275">
            <v>2610</v>
          </cell>
          <cell r="B1275" t="str">
            <v>SŠ Ivana Lucića - Trogir</v>
          </cell>
        </row>
        <row r="1276">
          <cell r="A1276">
            <v>2569</v>
          </cell>
          <cell r="B1276" t="str">
            <v>SŠ Ivana Maštrovića - Drniš</v>
          </cell>
        </row>
        <row r="1277">
          <cell r="A1277">
            <v>2374</v>
          </cell>
          <cell r="B1277" t="str">
            <v>SŠ Ivana Trnskoga</v>
          </cell>
        </row>
        <row r="1278">
          <cell r="A1278">
            <v>2405</v>
          </cell>
          <cell r="B1278" t="str">
            <v>SŠ Ivanec</v>
          </cell>
        </row>
        <row r="1279">
          <cell r="A1279">
            <v>2351</v>
          </cell>
          <cell r="B1279" t="str">
            <v>SŠ Jastrebarsko</v>
          </cell>
        </row>
        <row r="1280">
          <cell r="A1280">
            <v>3175</v>
          </cell>
          <cell r="B1280" t="str">
            <v>SŠ Jelkovec</v>
          </cell>
        </row>
        <row r="1281">
          <cell r="A1281">
            <v>2567</v>
          </cell>
          <cell r="B1281" t="str">
            <v>SŠ Josipa Kozarca - Đurđenovac</v>
          </cell>
        </row>
        <row r="1282">
          <cell r="A1282">
            <v>2605</v>
          </cell>
          <cell r="B1282" t="str">
            <v>SŠ Jure Kaštelan</v>
          </cell>
        </row>
        <row r="1283">
          <cell r="A1283">
            <v>2515</v>
          </cell>
          <cell r="B1283" t="str">
            <v>SŠ Kneza Branimira - Benkovac</v>
          </cell>
        </row>
        <row r="1284">
          <cell r="A1284">
            <v>2370</v>
          </cell>
          <cell r="B1284" t="str">
            <v>SŠ Konjščina</v>
          </cell>
        </row>
        <row r="1285">
          <cell r="A1285">
            <v>2424</v>
          </cell>
          <cell r="B1285" t="str">
            <v>SŠ Koprivnica</v>
          </cell>
        </row>
        <row r="1286">
          <cell r="A1286">
            <v>2364</v>
          </cell>
          <cell r="B1286" t="str">
            <v>SŠ Krapina</v>
          </cell>
        </row>
        <row r="1287">
          <cell r="A1287">
            <v>2905</v>
          </cell>
          <cell r="B1287" t="str">
            <v>SŠ Lovre Montija</v>
          </cell>
        </row>
        <row r="1288">
          <cell r="A1288">
            <v>2963</v>
          </cell>
          <cell r="B1288" t="str">
            <v>SŠ Marka Marulića - Slatina</v>
          </cell>
        </row>
        <row r="1289">
          <cell r="A1289">
            <v>2451</v>
          </cell>
          <cell r="B1289" t="str">
            <v>SŠ Markantuna de Dominisa - Rab</v>
          </cell>
        </row>
        <row r="1290">
          <cell r="A1290">
            <v>2654</v>
          </cell>
          <cell r="B1290" t="str">
            <v>SŠ Mate Balote</v>
          </cell>
        </row>
        <row r="1291">
          <cell r="A1291">
            <v>2651</v>
          </cell>
          <cell r="B1291" t="str">
            <v>SŠ Mate Blažine - Labin</v>
          </cell>
        </row>
        <row r="1292">
          <cell r="A1292">
            <v>2507</v>
          </cell>
          <cell r="B1292" t="str">
            <v>SŠ Matije Antuna Reljkovića - Slavonski Brod</v>
          </cell>
        </row>
        <row r="1293">
          <cell r="A1293">
            <v>2685</v>
          </cell>
          <cell r="B1293" t="str">
            <v>SŠ Metković</v>
          </cell>
        </row>
        <row r="1294">
          <cell r="A1294">
            <v>2378</v>
          </cell>
          <cell r="B1294" t="str">
            <v>SŠ Novska</v>
          </cell>
        </row>
        <row r="1295">
          <cell r="A1295">
            <v>2518</v>
          </cell>
          <cell r="B1295" t="str">
            <v>SŠ Obrovac</v>
          </cell>
        </row>
        <row r="1296">
          <cell r="A1296">
            <v>2371</v>
          </cell>
          <cell r="B1296" t="str">
            <v>SŠ Oroslavje</v>
          </cell>
        </row>
        <row r="1297">
          <cell r="A1297">
            <v>2484</v>
          </cell>
          <cell r="B1297" t="str">
            <v>SŠ Otočac</v>
          </cell>
        </row>
        <row r="1298">
          <cell r="A1298">
            <v>2495</v>
          </cell>
          <cell r="B1298" t="str">
            <v>SŠ Pakrac</v>
          </cell>
        </row>
        <row r="1299">
          <cell r="A1299">
            <v>2485</v>
          </cell>
          <cell r="B1299" t="str">
            <v xml:space="preserve">SŠ Pavla Rittera Vitezovića u Senju </v>
          </cell>
        </row>
        <row r="1300">
          <cell r="A1300">
            <v>2683</v>
          </cell>
          <cell r="B1300" t="str">
            <v>SŠ Petra Šegedina</v>
          </cell>
        </row>
        <row r="1301">
          <cell r="A1301">
            <v>2380</v>
          </cell>
          <cell r="B1301" t="str">
            <v>SŠ Petrinja</v>
          </cell>
        </row>
        <row r="1302">
          <cell r="A1302">
            <v>2494</v>
          </cell>
          <cell r="B1302" t="str">
            <v>SŠ Pitomača</v>
          </cell>
        </row>
        <row r="1303">
          <cell r="A1303">
            <v>2486</v>
          </cell>
          <cell r="B1303" t="str">
            <v>SŠ Plitvička Jezera</v>
          </cell>
        </row>
        <row r="1304">
          <cell r="A1304">
            <v>2368</v>
          </cell>
          <cell r="B1304" t="str">
            <v>SŠ Pregrada</v>
          </cell>
        </row>
        <row r="1305">
          <cell r="A1305">
            <v>2695</v>
          </cell>
          <cell r="B1305" t="str">
            <v>SŠ Prelog</v>
          </cell>
        </row>
        <row r="1306">
          <cell r="A1306">
            <v>2749</v>
          </cell>
          <cell r="B1306" t="str">
            <v>SŠ Sesvete</v>
          </cell>
        </row>
        <row r="1307">
          <cell r="A1307">
            <v>2404</v>
          </cell>
          <cell r="B1307" t="str">
            <v>SŠ Slunj</v>
          </cell>
        </row>
        <row r="1308">
          <cell r="A1308">
            <v>2487</v>
          </cell>
          <cell r="B1308" t="str">
            <v>SŠ Stjepan Ivšić</v>
          </cell>
        </row>
        <row r="1309">
          <cell r="A1309">
            <v>2613</v>
          </cell>
          <cell r="B1309" t="str">
            <v>SŠ Tin Ujević - Vrgorac</v>
          </cell>
        </row>
        <row r="1310">
          <cell r="A1310">
            <v>2375</v>
          </cell>
          <cell r="B1310" t="str">
            <v>SŠ Tina Ujevića - Kutina</v>
          </cell>
        </row>
        <row r="1311">
          <cell r="A1311">
            <v>2388</v>
          </cell>
          <cell r="B1311" t="str">
            <v>SŠ Topusko</v>
          </cell>
        </row>
        <row r="1312">
          <cell r="A1312">
            <v>2566</v>
          </cell>
          <cell r="B1312" t="str">
            <v>SŠ Valpovo</v>
          </cell>
        </row>
        <row r="1313">
          <cell r="A1313">
            <v>2684</v>
          </cell>
          <cell r="B1313" t="str">
            <v>SŠ Vela Luka</v>
          </cell>
        </row>
        <row r="1314">
          <cell r="A1314">
            <v>2383</v>
          </cell>
          <cell r="B1314" t="str">
            <v>SŠ Viktorovac</v>
          </cell>
        </row>
        <row r="1315">
          <cell r="A1315">
            <v>2647</v>
          </cell>
          <cell r="B1315" t="str">
            <v>SŠ Vladimir Gortan - Buje</v>
          </cell>
        </row>
        <row r="1316">
          <cell r="A1316">
            <v>2444</v>
          </cell>
          <cell r="B1316" t="str">
            <v>SŠ Vladimir Nazor</v>
          </cell>
        </row>
        <row r="1317">
          <cell r="A1317">
            <v>2361</v>
          </cell>
          <cell r="B1317" t="str">
            <v>SŠ Vrbovec</v>
          </cell>
        </row>
        <row r="1318">
          <cell r="A1318">
            <v>2365</v>
          </cell>
          <cell r="B1318" t="str">
            <v>SŠ Zabok</v>
          </cell>
        </row>
        <row r="1319">
          <cell r="A1319">
            <v>2372</v>
          </cell>
          <cell r="B1319" t="str">
            <v>SŠ Zlatar</v>
          </cell>
        </row>
        <row r="1320">
          <cell r="A1320">
            <v>2671</v>
          </cell>
          <cell r="B1320" t="str">
            <v>SŠ Zvane Črnje - Rovinj</v>
          </cell>
        </row>
        <row r="1321">
          <cell r="A1321">
            <v>2411</v>
          </cell>
          <cell r="B1321" t="str">
            <v>Strojarska i prometna škola - Varaždin</v>
          </cell>
        </row>
        <row r="1322">
          <cell r="A1322">
            <v>2452</v>
          </cell>
          <cell r="B1322" t="str">
            <v>Strojarska škola za industrijska i obrtnička zanimanja - Rijeka</v>
          </cell>
        </row>
        <row r="1323">
          <cell r="A1323">
            <v>2546</v>
          </cell>
          <cell r="B1323" t="str">
            <v>Strojarska tehnička škola - Osijek</v>
          </cell>
        </row>
        <row r="1324">
          <cell r="A1324">
            <v>2737</v>
          </cell>
          <cell r="B1324" t="str">
            <v>Strojarska tehnička škola Fausta Vrančića</v>
          </cell>
        </row>
        <row r="1325">
          <cell r="A1325">
            <v>2738</v>
          </cell>
          <cell r="B1325" t="str">
            <v>Strojarska tehnička škola Frana Bošnjakovića</v>
          </cell>
        </row>
        <row r="1326">
          <cell r="A1326">
            <v>2462</v>
          </cell>
          <cell r="B1326" t="str">
            <v>Strojarsko brodograđevna škola za industrijska i obrtnička zanimanja - Rijeka</v>
          </cell>
        </row>
        <row r="1327">
          <cell r="A1327">
            <v>2420</v>
          </cell>
          <cell r="B1327" t="str">
            <v>Strukovna škola - Đurđevac</v>
          </cell>
        </row>
        <row r="1328">
          <cell r="A1328">
            <v>2482</v>
          </cell>
          <cell r="B1328" t="str">
            <v>Strukovna škola - Gospić</v>
          </cell>
        </row>
        <row r="1329">
          <cell r="A1329">
            <v>2664</v>
          </cell>
          <cell r="B1329" t="str">
            <v>Strukovna škola - Pula</v>
          </cell>
        </row>
        <row r="1330">
          <cell r="A1330">
            <v>2492</v>
          </cell>
          <cell r="B1330" t="str">
            <v>Strukovna škola - Virovitica</v>
          </cell>
        </row>
        <row r="1331">
          <cell r="A1331">
            <v>2592</v>
          </cell>
          <cell r="B1331" t="str">
            <v>Strukovna škola - Vukovar</v>
          </cell>
        </row>
        <row r="1332">
          <cell r="A1332">
            <v>2672</v>
          </cell>
          <cell r="B1332" t="str">
            <v xml:space="preserve">Strukovna škola Eugena Kumičića - Rovinj </v>
          </cell>
        </row>
        <row r="1333">
          <cell r="A1333">
            <v>2528</v>
          </cell>
          <cell r="B1333" t="str">
            <v>Strukovna škola Vice Vlatkovića</v>
          </cell>
        </row>
        <row r="1334">
          <cell r="A1334">
            <v>2580</v>
          </cell>
          <cell r="B1334" t="str">
            <v>Šibenska privatna gimnazija s pravom javnosti</v>
          </cell>
        </row>
        <row r="1335">
          <cell r="A1335">
            <v>2342</v>
          </cell>
          <cell r="B1335" t="str">
            <v>Škola kreativnog razvoja dr.Časl</v>
          </cell>
        </row>
        <row r="1336">
          <cell r="A1336">
            <v>2633</v>
          </cell>
          <cell r="B1336" t="str">
            <v>Škola likovnih umjetnosti - Split</v>
          </cell>
        </row>
        <row r="1337">
          <cell r="A1337">
            <v>2531</v>
          </cell>
          <cell r="B1337" t="str">
            <v>Škola primijenjene umjetnosti i dizajna - Zadar</v>
          </cell>
        </row>
        <row r="1338">
          <cell r="A1338">
            <v>2747</v>
          </cell>
          <cell r="B1338" t="str">
            <v>Škola primijenjene umjetnosti i dizajna - Zagreb</v>
          </cell>
        </row>
        <row r="1339">
          <cell r="A1339">
            <v>2558</v>
          </cell>
          <cell r="B1339" t="str">
            <v>Škola primijenjene umjetnosti i dizajna Osijek</v>
          </cell>
        </row>
        <row r="1340">
          <cell r="A1340">
            <v>2659</v>
          </cell>
          <cell r="B1340" t="str">
            <v>Škola primijenjenih umjetnosti i dizajna - Pula</v>
          </cell>
        </row>
        <row r="1341">
          <cell r="A1341">
            <v>2327</v>
          </cell>
          <cell r="B1341" t="str">
            <v>Škola suvremenog plesa Ane Maletić - Zagreb</v>
          </cell>
        </row>
        <row r="1342">
          <cell r="A1342">
            <v>2731</v>
          </cell>
          <cell r="B1342" t="str">
            <v>Škola za cestovni promet - Zagreb</v>
          </cell>
        </row>
        <row r="1343">
          <cell r="A1343">
            <v>2631</v>
          </cell>
          <cell r="B1343" t="str">
            <v>Škola za dizajn, grafiku i održivu gradnju - Split</v>
          </cell>
        </row>
        <row r="1344">
          <cell r="A1344">
            <v>2735</v>
          </cell>
          <cell r="B1344" t="str">
            <v>Škola za grafiku, dizajn i medijsku produkciju</v>
          </cell>
        </row>
        <row r="1345">
          <cell r="A1345">
            <v>2326</v>
          </cell>
          <cell r="B1345" t="str">
            <v>Škola za klasični balet - Zagreb</v>
          </cell>
        </row>
        <row r="1346">
          <cell r="A1346">
            <v>2715</v>
          </cell>
          <cell r="B1346" t="str">
            <v>Škola za medicinske sestre Mlinarska</v>
          </cell>
        </row>
        <row r="1347">
          <cell r="A1347">
            <v>2716</v>
          </cell>
          <cell r="B1347" t="str">
            <v>Škola za medicinske sestre Vinogradska</v>
          </cell>
        </row>
        <row r="1348">
          <cell r="A1348">
            <v>2718</v>
          </cell>
          <cell r="B1348" t="str">
            <v>Škola za medicinske sestre Vrapče</v>
          </cell>
        </row>
        <row r="1349">
          <cell r="A1349">
            <v>2734</v>
          </cell>
          <cell r="B1349" t="str">
            <v>Škola za modu i dizajn</v>
          </cell>
        </row>
        <row r="1350">
          <cell r="A1350">
            <v>2744</v>
          </cell>
          <cell r="B1350" t="str">
            <v>Škola za montažu instalacija i metalnih konstrukcija</v>
          </cell>
        </row>
        <row r="1351">
          <cell r="A1351">
            <v>1980</v>
          </cell>
          <cell r="B1351" t="str">
            <v>Škola za odgoj i obrazovanje - Pula</v>
          </cell>
        </row>
        <row r="1352">
          <cell r="A1352">
            <v>2559</v>
          </cell>
          <cell r="B1352" t="str">
            <v>Škola za osposobljavanje i obrazovanje Vinko Bek</v>
          </cell>
        </row>
        <row r="1353">
          <cell r="A1353">
            <v>2717</v>
          </cell>
          <cell r="B1353" t="str">
            <v>Škola za primalje - Zagreb</v>
          </cell>
        </row>
        <row r="1354">
          <cell r="A1354">
            <v>2473</v>
          </cell>
          <cell r="B1354" t="str">
            <v>Škola za primijenjenu umjetnost u Rijeci</v>
          </cell>
        </row>
        <row r="1355">
          <cell r="A1355">
            <v>2656</v>
          </cell>
          <cell r="B1355" t="str">
            <v>Škola za turizam, ugostiteljstvo i trgovinu - Pula</v>
          </cell>
        </row>
        <row r="1356">
          <cell r="A1356">
            <v>2366</v>
          </cell>
          <cell r="B1356" t="str">
            <v>Škola za umjetnost, dizajn, grafiku i odjeću - Zabok</v>
          </cell>
        </row>
        <row r="1357">
          <cell r="A1357">
            <v>2748</v>
          </cell>
          <cell r="B1357" t="str">
            <v>Športska gimnazija - Zagreb</v>
          </cell>
        </row>
        <row r="1358">
          <cell r="A1358">
            <v>2393</v>
          </cell>
          <cell r="B1358" t="str">
            <v>Šumarska i drvodjeljska škola - Karlovac</v>
          </cell>
        </row>
        <row r="1359">
          <cell r="A1359">
            <v>4011</v>
          </cell>
          <cell r="B1359" t="str">
            <v>Talijanska osnovna škola - Bernardo Parentin Poreč</v>
          </cell>
        </row>
        <row r="1360">
          <cell r="A1360">
            <v>1925</v>
          </cell>
          <cell r="B1360" t="str">
            <v>Talijanska osnovna škola - Buje</v>
          </cell>
        </row>
        <row r="1361">
          <cell r="A1361">
            <v>2018</v>
          </cell>
          <cell r="B1361" t="str">
            <v>Talijanska osnovna škola - Novigrad</v>
          </cell>
        </row>
        <row r="1362">
          <cell r="A1362">
            <v>1960</v>
          </cell>
          <cell r="B1362" t="str">
            <v xml:space="preserve">Talijanska osnovna škola - Poreč </v>
          </cell>
        </row>
        <row r="1363">
          <cell r="A1363">
            <v>1983</v>
          </cell>
          <cell r="B1363" t="str">
            <v>Talijanska osnovna škola Bernardo Benussi - Rovinj</v>
          </cell>
        </row>
        <row r="1364">
          <cell r="A1364">
            <v>2030</v>
          </cell>
          <cell r="B1364" t="str">
            <v>Talijanska osnovna škola Galileo Galilei - Umag</v>
          </cell>
        </row>
        <row r="1365">
          <cell r="A1365">
            <v>2670</v>
          </cell>
          <cell r="B1365" t="str">
            <v xml:space="preserve">Talijanska srednja škola - Rovinj </v>
          </cell>
        </row>
        <row r="1366">
          <cell r="A1366">
            <v>2660</v>
          </cell>
          <cell r="B1366" t="str">
            <v>Talijanska srednja škola Dante Alighieri - Pula</v>
          </cell>
        </row>
        <row r="1367">
          <cell r="A1367">
            <v>2648</v>
          </cell>
          <cell r="B1367" t="str">
            <v>Talijanska srednja škola Leonardo da Vinci - Buje</v>
          </cell>
        </row>
        <row r="1368">
          <cell r="A1368">
            <v>2608</v>
          </cell>
          <cell r="B1368" t="str">
            <v>Tehnička i industrijska škola Ruđera Boškovića u Sinju</v>
          </cell>
        </row>
        <row r="1369">
          <cell r="A1369">
            <v>2433</v>
          </cell>
          <cell r="B1369" t="str">
            <v>Tehnička škola - Bjelovar</v>
          </cell>
        </row>
        <row r="1370">
          <cell r="A1370">
            <v>2692</v>
          </cell>
          <cell r="B1370" t="str">
            <v>Tehnička škola - Čakovec</v>
          </cell>
        </row>
        <row r="1371">
          <cell r="A1371">
            <v>2438</v>
          </cell>
          <cell r="B1371" t="str">
            <v>Tehnička škola - Daruvar</v>
          </cell>
        </row>
        <row r="1372">
          <cell r="A1372">
            <v>2395</v>
          </cell>
          <cell r="B1372" t="str">
            <v>Tehnička škola - Karlovac</v>
          </cell>
        </row>
        <row r="1373">
          <cell r="A1373">
            <v>2376</v>
          </cell>
          <cell r="B1373" t="str">
            <v>Tehnička škola - Kutina</v>
          </cell>
        </row>
        <row r="1374">
          <cell r="A1374">
            <v>2499</v>
          </cell>
          <cell r="B1374" t="str">
            <v>Tehnička škola - Požega</v>
          </cell>
        </row>
        <row r="1375">
          <cell r="A1375">
            <v>2663</v>
          </cell>
          <cell r="B1375" t="str">
            <v>Tehnička škola - Pula</v>
          </cell>
        </row>
        <row r="1376">
          <cell r="A1376">
            <v>2385</v>
          </cell>
          <cell r="B1376" t="str">
            <v>Tehnička škola - Sisak</v>
          </cell>
        </row>
        <row r="1377">
          <cell r="A1377">
            <v>2511</v>
          </cell>
          <cell r="B1377" t="str">
            <v>Tehnička škola - Slavonski Brod</v>
          </cell>
        </row>
        <row r="1378">
          <cell r="A1378">
            <v>2576</v>
          </cell>
          <cell r="B1378" t="str">
            <v>Tehnička škola - Šibenik</v>
          </cell>
        </row>
        <row r="1379">
          <cell r="A1379">
            <v>2490</v>
          </cell>
          <cell r="B1379" t="str">
            <v>Tehnička škola - Virovitica</v>
          </cell>
        </row>
        <row r="1380">
          <cell r="A1380">
            <v>2527</v>
          </cell>
          <cell r="B1380" t="str">
            <v>Tehnička škola - Zadar</v>
          </cell>
        </row>
        <row r="1381">
          <cell r="A1381">
            <v>2740</v>
          </cell>
          <cell r="B1381" t="str">
            <v>Tehnička škola - Zagreb</v>
          </cell>
        </row>
        <row r="1382">
          <cell r="A1382">
            <v>2596</v>
          </cell>
          <cell r="B1382" t="str">
            <v>Tehnička škola - Županja</v>
          </cell>
        </row>
        <row r="1383">
          <cell r="A1383">
            <v>2553</v>
          </cell>
          <cell r="B1383" t="str">
            <v>Tehnička škola i prirodoslovna gimnazija Ruđera Boškovića - Osijek</v>
          </cell>
        </row>
        <row r="1384">
          <cell r="A1384">
            <v>2591</v>
          </cell>
          <cell r="B1384" t="str">
            <v>Tehnička škola Nikole Tesle - Vukovar</v>
          </cell>
        </row>
        <row r="1385">
          <cell r="A1385">
            <v>2581</v>
          </cell>
          <cell r="B1385" t="str">
            <v>Tehnička škola Ruđera Boškovića - Vinkovci</v>
          </cell>
        </row>
        <row r="1386">
          <cell r="A1386">
            <v>2764</v>
          </cell>
          <cell r="B1386" t="str">
            <v>Tehnička škola Ruđera Boškovića - Zagreb</v>
          </cell>
        </row>
        <row r="1387">
          <cell r="A1387">
            <v>2601</v>
          </cell>
          <cell r="B1387" t="str">
            <v>Tehnička škola u Imotskom</v>
          </cell>
        </row>
        <row r="1388">
          <cell r="A1388">
            <v>2463</v>
          </cell>
          <cell r="B1388" t="str">
            <v>Tehnička škola Rijeka</v>
          </cell>
        </row>
        <row r="1389">
          <cell r="A1389">
            <v>2628</v>
          </cell>
          <cell r="B1389" t="str">
            <v>Tehnička škola za strojarstvo i mehatroniku - Split</v>
          </cell>
        </row>
        <row r="1390">
          <cell r="A1390">
            <v>2727</v>
          </cell>
          <cell r="B1390" t="str">
            <v>Treća ekonomska škola - Zagreb</v>
          </cell>
        </row>
        <row r="1391">
          <cell r="A1391">
            <v>2557</v>
          </cell>
          <cell r="B1391" t="str">
            <v>Trgovačka i komercijalna škola davor Milas - Osijek</v>
          </cell>
        </row>
        <row r="1392">
          <cell r="A1392">
            <v>2454</v>
          </cell>
          <cell r="B1392" t="str">
            <v>Trgovačka i tekstilna škola u Rijeci</v>
          </cell>
        </row>
        <row r="1393">
          <cell r="A1393">
            <v>2746</v>
          </cell>
          <cell r="B1393" t="str">
            <v>Trgovačka škola - Zagreb</v>
          </cell>
        </row>
        <row r="1394">
          <cell r="A1394">
            <v>2396</v>
          </cell>
          <cell r="B1394" t="str">
            <v>Trgovačko - ugostiteljska škola - Karlovac</v>
          </cell>
        </row>
        <row r="1395">
          <cell r="A1395">
            <v>2680</v>
          </cell>
          <cell r="B1395" t="str">
            <v>Turistička i ugostiteljska škola - Dubrovnik</v>
          </cell>
        </row>
        <row r="1396">
          <cell r="A1396">
            <v>2635</v>
          </cell>
          <cell r="B1396" t="str">
            <v>Turističko - ugostiteljska škola - Split</v>
          </cell>
        </row>
        <row r="1397">
          <cell r="A1397">
            <v>2655</v>
          </cell>
          <cell r="B1397" t="str">
            <v xml:space="preserve">Turističko - ugostiteljska škola Antona Štifanića - Poreč </v>
          </cell>
        </row>
        <row r="1398">
          <cell r="A1398">
            <v>2435</v>
          </cell>
          <cell r="B1398" t="str">
            <v>Turističko-ugostiteljska i prehrambena škola - Bjelovar</v>
          </cell>
        </row>
        <row r="1399">
          <cell r="A1399">
            <v>2574</v>
          </cell>
          <cell r="B1399" t="str">
            <v>Turističko-ugostiteljska škola - Šibenik</v>
          </cell>
        </row>
        <row r="1400">
          <cell r="A1400">
            <v>4001</v>
          </cell>
          <cell r="B1400" t="str">
            <v>Učenički dom</v>
          </cell>
        </row>
        <row r="1401">
          <cell r="A1401">
            <v>4046</v>
          </cell>
          <cell r="B1401" t="str">
            <v>Učenički dom Hrvatski učiteljski konvikt</v>
          </cell>
        </row>
        <row r="1402">
          <cell r="A1402">
            <v>4048</v>
          </cell>
          <cell r="B1402" t="str">
            <v>Učenički dom Lovran</v>
          </cell>
        </row>
        <row r="1403">
          <cell r="A1403">
            <v>4049</v>
          </cell>
          <cell r="B1403" t="str">
            <v>Učenički dom Marije Jambrišak</v>
          </cell>
        </row>
        <row r="1404">
          <cell r="A1404">
            <v>4054</v>
          </cell>
          <cell r="B1404" t="str">
            <v>Učenički dom Varaždin</v>
          </cell>
        </row>
        <row r="1405">
          <cell r="A1405">
            <v>2845</v>
          </cell>
          <cell r="B1405" t="str">
            <v>Učilište za popularnu i jazz glazbu</v>
          </cell>
        </row>
        <row r="1406">
          <cell r="A1406">
            <v>2447</v>
          </cell>
          <cell r="B1406" t="str">
            <v>Ugostiteljska škola - Opatija</v>
          </cell>
        </row>
        <row r="1407">
          <cell r="A1407">
            <v>2555</v>
          </cell>
          <cell r="B1407" t="str">
            <v>Ugostiteljsko - turistička škola - Osijek</v>
          </cell>
        </row>
        <row r="1408">
          <cell r="A1408">
            <v>2729</v>
          </cell>
          <cell r="B1408" t="str">
            <v>Ugostiteljsko-turističko učilište - Zagreb</v>
          </cell>
        </row>
        <row r="1409">
          <cell r="A1409">
            <v>2914</v>
          </cell>
          <cell r="B1409" t="str">
            <v>Umjetnička gimnazija Ars Animae s pravom javnosti - Split</v>
          </cell>
        </row>
        <row r="1410">
          <cell r="A1410">
            <v>60</v>
          </cell>
          <cell r="B1410" t="str">
            <v>Umjetnička škola Franje Lučića</v>
          </cell>
        </row>
        <row r="1411">
          <cell r="A1411">
            <v>2059</v>
          </cell>
          <cell r="B1411" t="str">
            <v>Umjetnička škola Luke Sorkočevića - Dubrovnik</v>
          </cell>
        </row>
        <row r="1412">
          <cell r="A1412">
            <v>1941</v>
          </cell>
          <cell r="B1412" t="str">
            <v>Umjetnička škola Matka Brajše Rašana</v>
          </cell>
        </row>
        <row r="1413">
          <cell r="A1413">
            <v>2139</v>
          </cell>
          <cell r="B1413" t="str">
            <v>Umjetnička škola Miroslav Magdalenić - Čakovec</v>
          </cell>
        </row>
        <row r="1414">
          <cell r="A1414">
            <v>1959</v>
          </cell>
          <cell r="B1414" t="str">
            <v>Umjetnička škola Poreč</v>
          </cell>
        </row>
        <row r="1415">
          <cell r="A1415">
            <v>2745</v>
          </cell>
          <cell r="B1415" t="str">
            <v>Upravna škola Zagreb</v>
          </cell>
        </row>
        <row r="1416">
          <cell r="A1416">
            <v>2700</v>
          </cell>
          <cell r="B1416" t="str">
            <v>V. gimnazija - Zagreb</v>
          </cell>
        </row>
        <row r="1417">
          <cell r="A1417">
            <v>2623</v>
          </cell>
          <cell r="B1417" t="str">
            <v>V. gimnazija Vladimir Nazor - Split</v>
          </cell>
        </row>
        <row r="1418">
          <cell r="A1418">
            <v>630</v>
          </cell>
          <cell r="B1418" t="str">
            <v>V. osnovna škola - Bjelovar</v>
          </cell>
        </row>
        <row r="1419">
          <cell r="A1419">
            <v>465</v>
          </cell>
          <cell r="B1419" t="str">
            <v>V. osnovna škola - Varaždin</v>
          </cell>
        </row>
        <row r="1420">
          <cell r="A1420">
            <v>2719</v>
          </cell>
          <cell r="B1420" t="str">
            <v>Veterinarska škola - Zagreb</v>
          </cell>
        </row>
        <row r="1421">
          <cell r="A1421">
            <v>466</v>
          </cell>
          <cell r="B1421" t="str">
            <v>VI. osnovna škola - Varaždin</v>
          </cell>
        </row>
        <row r="1422">
          <cell r="A1422">
            <v>2702</v>
          </cell>
          <cell r="B1422" t="str">
            <v>VII. gimnazija - Zagreb</v>
          </cell>
        </row>
        <row r="1423">
          <cell r="A1423">
            <v>468</v>
          </cell>
          <cell r="B1423" t="str">
            <v>VII. osnovna škola - Varaždin</v>
          </cell>
        </row>
        <row r="1424">
          <cell r="A1424">
            <v>2330</v>
          </cell>
          <cell r="B1424" t="str">
            <v>Waldorfska škola u Zagrebu</v>
          </cell>
        </row>
        <row r="1425">
          <cell r="A1425">
            <v>2705</v>
          </cell>
          <cell r="B1425" t="str">
            <v>X. gimnazija Ivan Supek - Zagreb</v>
          </cell>
        </row>
        <row r="1426">
          <cell r="A1426">
            <v>2706</v>
          </cell>
          <cell r="B1426" t="str">
            <v>XI. gimnazija - Zagreb</v>
          </cell>
        </row>
        <row r="1427">
          <cell r="A1427">
            <v>2707</v>
          </cell>
          <cell r="B1427" t="str">
            <v>XII. gimnazija - Zagreb</v>
          </cell>
        </row>
        <row r="1428">
          <cell r="A1428">
            <v>2708</v>
          </cell>
          <cell r="B1428" t="str">
            <v>XIII. gimnazija - Zagreb</v>
          </cell>
        </row>
        <row r="1429">
          <cell r="A1429">
            <v>2710</v>
          </cell>
          <cell r="B1429" t="str">
            <v>XV. gimnazija - Zagreb</v>
          </cell>
        </row>
        <row r="1430">
          <cell r="A1430">
            <v>2711</v>
          </cell>
          <cell r="B1430" t="str">
            <v>XVI. gimnazija - Zagreb</v>
          </cell>
        </row>
        <row r="1431">
          <cell r="A1431">
            <v>2713</v>
          </cell>
          <cell r="B1431" t="str">
            <v>XVIII. gimnazija - Zagreb</v>
          </cell>
        </row>
        <row r="1432">
          <cell r="A1432">
            <v>2536</v>
          </cell>
          <cell r="B1432" t="str">
            <v>Zadarska privatna gimnazija s pravom javnosti</v>
          </cell>
        </row>
        <row r="1433">
          <cell r="A1433">
            <v>4000</v>
          </cell>
          <cell r="B1433" t="str">
            <v>Zadruga</v>
          </cell>
        </row>
        <row r="1434">
          <cell r="A1434">
            <v>2775</v>
          </cell>
          <cell r="B1434" t="str">
            <v>Zagrebačka umjetnička gimnazija s pravom javnosti</v>
          </cell>
        </row>
        <row r="1435">
          <cell r="A1435">
            <v>2586</v>
          </cell>
          <cell r="B1435" t="str">
            <v>Zdravstvena i veterinarska škola Dr. Andrije Štampara - Vinkovci</v>
          </cell>
        </row>
        <row r="1436">
          <cell r="A1436">
            <v>2634</v>
          </cell>
          <cell r="B1436" t="str">
            <v>Zdravstvena škola - Split</v>
          </cell>
        </row>
        <row r="1437">
          <cell r="A1437">
            <v>2714</v>
          </cell>
          <cell r="B1437" t="str">
            <v>Zdravstveno učilište - Zagreb</v>
          </cell>
        </row>
        <row r="1438">
          <cell r="A1438">
            <v>2359</v>
          </cell>
          <cell r="B1438" t="str">
            <v>Zrakoplovna tehnička škola Rudolfa Perešina</v>
          </cell>
        </row>
        <row r="1439">
          <cell r="A1439">
            <v>2477</v>
          </cell>
          <cell r="B1439" t="str">
            <v>Željeznička tehnička škola - Moravice</v>
          </cell>
        </row>
        <row r="1440">
          <cell r="A1440">
            <v>2751</v>
          </cell>
          <cell r="B1440" t="str">
            <v>Ženska opća gimnazija Družbe sestara milosrdnica - s pravom javnosti</v>
          </cell>
        </row>
        <row r="1441">
          <cell r="A1441">
            <v>4043</v>
          </cell>
          <cell r="B1441" t="str">
            <v>Ženski đački dom Dubrovnik</v>
          </cell>
        </row>
        <row r="1442">
          <cell r="A1442">
            <v>4007</v>
          </cell>
          <cell r="B1442" t="str">
            <v>Ženski đački dom Split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4071</v>
          </cell>
          <cell r="B938" t="str">
            <v>OŠ Ružičnjak</v>
          </cell>
        </row>
        <row r="939">
          <cell r="A939">
            <v>23</v>
          </cell>
          <cell r="B939" t="str">
            <v>OŠ Samobor</v>
          </cell>
        </row>
        <row r="940">
          <cell r="A940">
            <v>779</v>
          </cell>
          <cell r="B940" t="str">
            <v>OŠ San Nicolo - Rijeka</v>
          </cell>
        </row>
        <row r="941">
          <cell r="A941">
            <v>4041</v>
          </cell>
          <cell r="B941" t="str">
            <v>OŠ Satnica Đakovačka</v>
          </cell>
        </row>
        <row r="942">
          <cell r="A942">
            <v>2282</v>
          </cell>
          <cell r="B942" t="str">
            <v>OŠ Savski Gaj</v>
          </cell>
        </row>
        <row r="943">
          <cell r="A943">
            <v>287</v>
          </cell>
          <cell r="B943" t="str">
            <v>OŠ Sela</v>
          </cell>
        </row>
        <row r="944">
          <cell r="A944">
            <v>1795</v>
          </cell>
          <cell r="B944" t="str">
            <v>OŠ Selca</v>
          </cell>
        </row>
        <row r="945">
          <cell r="A945">
            <v>2175</v>
          </cell>
          <cell r="B945" t="str">
            <v>OŠ Selnica</v>
          </cell>
        </row>
        <row r="946">
          <cell r="A946">
            <v>2317</v>
          </cell>
          <cell r="B946" t="str">
            <v>OŠ Sesvete</v>
          </cell>
        </row>
        <row r="947">
          <cell r="A947">
            <v>2904</v>
          </cell>
          <cell r="B947" t="str">
            <v>OŠ Sesvetska Sela</v>
          </cell>
        </row>
        <row r="948">
          <cell r="A948">
            <v>2343</v>
          </cell>
          <cell r="B948" t="str">
            <v>OŠ Sesvetska Sopnica</v>
          </cell>
        </row>
        <row r="949">
          <cell r="A949">
            <v>2318</v>
          </cell>
          <cell r="B949" t="str">
            <v>OŠ Sesvetski Kraljevec</v>
          </cell>
        </row>
        <row r="950">
          <cell r="A950">
            <v>209</v>
          </cell>
          <cell r="B950" t="str">
            <v>OŠ Side Košutić Radoboj</v>
          </cell>
        </row>
        <row r="951">
          <cell r="A951">
            <v>589</v>
          </cell>
          <cell r="B951" t="str">
            <v>OŠ Sidonije Rubido Erdody</v>
          </cell>
        </row>
        <row r="952">
          <cell r="A952">
            <v>1150</v>
          </cell>
          <cell r="B952" t="str">
            <v>OŠ Sikirevci</v>
          </cell>
        </row>
        <row r="953">
          <cell r="A953">
            <v>1823</v>
          </cell>
          <cell r="B953" t="str">
            <v>OŠ Silvija Strahimira Kranjčevića - Lovreć</v>
          </cell>
        </row>
        <row r="954">
          <cell r="A954">
            <v>902</v>
          </cell>
          <cell r="B954" t="str">
            <v>OŠ Silvija Strahimira Kranjčevića - Senj</v>
          </cell>
        </row>
        <row r="955">
          <cell r="A955">
            <v>2236</v>
          </cell>
          <cell r="B955" t="str">
            <v>OŠ Silvija Strahimira Kranjčevića - Zagreb</v>
          </cell>
        </row>
        <row r="956">
          <cell r="A956">
            <v>1487</v>
          </cell>
          <cell r="B956" t="str">
            <v>OŠ Silvije Strahimira Kranjčevića - Levanjska Varoš</v>
          </cell>
        </row>
        <row r="957">
          <cell r="A957">
            <v>1605</v>
          </cell>
          <cell r="B957" t="str">
            <v>OŠ Siniše Glavaševića</v>
          </cell>
        </row>
        <row r="958">
          <cell r="A958">
            <v>701</v>
          </cell>
          <cell r="B958" t="str">
            <v>OŠ Sirač</v>
          </cell>
        </row>
        <row r="959">
          <cell r="A959">
            <v>434</v>
          </cell>
          <cell r="B959" t="str">
            <v>OŠ Skakavac</v>
          </cell>
        </row>
        <row r="960">
          <cell r="A960">
            <v>1756</v>
          </cell>
          <cell r="B960" t="str">
            <v>OŠ Skalice</v>
          </cell>
        </row>
        <row r="961">
          <cell r="A961">
            <v>865</v>
          </cell>
          <cell r="B961" t="str">
            <v>OŠ Skrad</v>
          </cell>
        </row>
        <row r="962">
          <cell r="A962">
            <v>1561</v>
          </cell>
          <cell r="B962" t="str">
            <v>OŠ Skradin</v>
          </cell>
        </row>
        <row r="963">
          <cell r="A963">
            <v>1657</v>
          </cell>
          <cell r="B963" t="str">
            <v>OŠ Slakovci</v>
          </cell>
        </row>
        <row r="964">
          <cell r="A964">
            <v>2123</v>
          </cell>
          <cell r="B964" t="str">
            <v>OŠ Slano</v>
          </cell>
        </row>
        <row r="965">
          <cell r="A965">
            <v>1783</v>
          </cell>
          <cell r="B965" t="str">
            <v>OŠ Slatine</v>
          </cell>
        </row>
        <row r="966">
          <cell r="A966">
            <v>383</v>
          </cell>
          <cell r="B966" t="str">
            <v>OŠ Slava Raškaj</v>
          </cell>
        </row>
        <row r="967">
          <cell r="A967">
            <v>719</v>
          </cell>
          <cell r="B967" t="str">
            <v>OŠ Slavka Kolara - Hercegovac</v>
          </cell>
        </row>
        <row r="968">
          <cell r="A968">
            <v>54</v>
          </cell>
          <cell r="B968" t="str">
            <v>OŠ Slavka Kolara - Kravarsko</v>
          </cell>
        </row>
        <row r="969">
          <cell r="A969">
            <v>393</v>
          </cell>
          <cell r="B969" t="str">
            <v>OŠ Slunj</v>
          </cell>
        </row>
        <row r="970">
          <cell r="A970">
            <v>1237</v>
          </cell>
          <cell r="B970" t="str">
            <v>OŠ Smiljevac</v>
          </cell>
        </row>
        <row r="971">
          <cell r="A971">
            <v>2121</v>
          </cell>
          <cell r="B971" t="str">
            <v>OŠ Smokvica</v>
          </cell>
        </row>
        <row r="972">
          <cell r="A972">
            <v>579</v>
          </cell>
          <cell r="B972" t="str">
            <v>OŠ Sokolovac</v>
          </cell>
        </row>
        <row r="973">
          <cell r="A973">
            <v>1758</v>
          </cell>
          <cell r="B973" t="str">
            <v>OŠ Spinut</v>
          </cell>
        </row>
        <row r="974">
          <cell r="A974">
            <v>1767</v>
          </cell>
          <cell r="B974" t="str">
            <v>OŠ Split 3</v>
          </cell>
        </row>
        <row r="975">
          <cell r="A975">
            <v>488</v>
          </cell>
          <cell r="B975" t="str">
            <v>OŠ Sračinec</v>
          </cell>
        </row>
        <row r="976">
          <cell r="A976">
            <v>796</v>
          </cell>
          <cell r="B976" t="str">
            <v>OŠ Srdoči</v>
          </cell>
        </row>
        <row r="977">
          <cell r="A977">
            <v>4072</v>
          </cell>
          <cell r="B977" t="str">
            <v>OŠ Središče</v>
          </cell>
        </row>
        <row r="978">
          <cell r="A978">
            <v>1777</v>
          </cell>
          <cell r="B978" t="str">
            <v>OŠ Srinjine</v>
          </cell>
        </row>
        <row r="979">
          <cell r="A979">
            <v>1224</v>
          </cell>
          <cell r="B979" t="str">
            <v>OŠ Stanovi</v>
          </cell>
        </row>
        <row r="980">
          <cell r="A980">
            <v>1654</v>
          </cell>
          <cell r="B980" t="str">
            <v>OŠ Stari Jankovci</v>
          </cell>
        </row>
        <row r="981">
          <cell r="A981">
            <v>1274</v>
          </cell>
          <cell r="B981" t="str">
            <v>OŠ Starigrad</v>
          </cell>
        </row>
        <row r="982">
          <cell r="A982">
            <v>2246</v>
          </cell>
          <cell r="B982" t="str">
            <v>OŠ Stenjevec</v>
          </cell>
        </row>
        <row r="983">
          <cell r="A983">
            <v>98</v>
          </cell>
          <cell r="B983" t="str">
            <v>OŠ Stjepan Radić - Božjakovina</v>
          </cell>
        </row>
        <row r="984">
          <cell r="A984">
            <v>1678</v>
          </cell>
          <cell r="B984" t="str">
            <v>OŠ Stjepan Radić - Imotski</v>
          </cell>
        </row>
        <row r="985">
          <cell r="A985">
            <v>1164</v>
          </cell>
          <cell r="B985" t="str">
            <v>OŠ Stjepan Radić - Oprisavci</v>
          </cell>
        </row>
        <row r="986">
          <cell r="A986">
            <v>1713</v>
          </cell>
          <cell r="B986" t="str">
            <v>OŠ Stjepan Radić - Tijarica</v>
          </cell>
        </row>
        <row r="987">
          <cell r="A987">
            <v>1648</v>
          </cell>
          <cell r="B987" t="str">
            <v>OŠ Stjepana Antolovića</v>
          </cell>
        </row>
        <row r="988">
          <cell r="A988">
            <v>3</v>
          </cell>
          <cell r="B988" t="str">
            <v>OŠ Stjepana Basaričeka</v>
          </cell>
        </row>
        <row r="989">
          <cell r="A989">
            <v>2300</v>
          </cell>
          <cell r="B989" t="str">
            <v>OŠ Stjepana Bencekovića</v>
          </cell>
        </row>
        <row r="990">
          <cell r="A990">
            <v>1658</v>
          </cell>
          <cell r="B990" t="str">
            <v>OŠ Stjepana Cvrkovića</v>
          </cell>
        </row>
        <row r="991">
          <cell r="A991">
            <v>1689</v>
          </cell>
          <cell r="B991" t="str">
            <v>OŠ Stjepana Ivičevića</v>
          </cell>
        </row>
        <row r="992">
          <cell r="A992">
            <v>252</v>
          </cell>
          <cell r="B992" t="str">
            <v>OŠ Stjepana Kefelje</v>
          </cell>
        </row>
        <row r="993">
          <cell r="A993">
            <v>1254</v>
          </cell>
          <cell r="B993" t="str">
            <v>OŠ Stjepana Radića - Bibinje</v>
          </cell>
        </row>
        <row r="994">
          <cell r="A994">
            <v>162</v>
          </cell>
          <cell r="B994" t="str">
            <v>OŠ Stjepana Radića - Brestovec Orehovički</v>
          </cell>
        </row>
        <row r="995">
          <cell r="A995">
            <v>1041</v>
          </cell>
          <cell r="B995" t="str">
            <v>OŠ Stjepana Radića - Čaglin</v>
          </cell>
        </row>
        <row r="996">
          <cell r="A996">
            <v>2071</v>
          </cell>
          <cell r="B996" t="str">
            <v>OŠ Stjepana Radića - Metković</v>
          </cell>
        </row>
        <row r="997">
          <cell r="A997">
            <v>1780</v>
          </cell>
          <cell r="B997" t="str">
            <v>OŠ Stobreč</v>
          </cell>
        </row>
        <row r="998">
          <cell r="A998">
            <v>1965</v>
          </cell>
          <cell r="B998" t="str">
            <v>OŠ Stoja</v>
          </cell>
        </row>
        <row r="999">
          <cell r="A999">
            <v>2097</v>
          </cell>
          <cell r="B999" t="str">
            <v>OŠ Ston</v>
          </cell>
        </row>
        <row r="1000">
          <cell r="A1000">
            <v>2186</v>
          </cell>
          <cell r="B1000" t="str">
            <v>OŠ Strahoninec</v>
          </cell>
        </row>
        <row r="1001">
          <cell r="A1001">
            <v>1789</v>
          </cell>
          <cell r="B1001" t="str">
            <v>OŠ Strožanac</v>
          </cell>
        </row>
        <row r="1002">
          <cell r="A1002">
            <v>3057</v>
          </cell>
          <cell r="B1002" t="str">
            <v>OŠ Stubičke Toplice</v>
          </cell>
        </row>
        <row r="1003">
          <cell r="A1003">
            <v>1826</v>
          </cell>
          <cell r="B1003" t="str">
            <v>OŠ Studenci</v>
          </cell>
        </row>
        <row r="1004">
          <cell r="A1004">
            <v>1769</v>
          </cell>
          <cell r="B1004" t="str">
            <v>OŠ Sućidar</v>
          </cell>
        </row>
        <row r="1005">
          <cell r="A1005">
            <v>998</v>
          </cell>
          <cell r="B1005" t="str">
            <v>OŠ Suhopolje</v>
          </cell>
        </row>
        <row r="1006">
          <cell r="A1006">
            <v>1255</v>
          </cell>
          <cell r="B1006" t="str">
            <v>OŠ Sukošan</v>
          </cell>
        </row>
        <row r="1007">
          <cell r="A1007">
            <v>329</v>
          </cell>
          <cell r="B1007" t="str">
            <v>OŠ Sunja</v>
          </cell>
        </row>
        <row r="1008">
          <cell r="A1008">
            <v>1876</v>
          </cell>
          <cell r="B1008" t="str">
            <v>OŠ Supetar</v>
          </cell>
        </row>
        <row r="1009">
          <cell r="A1009">
            <v>1304</v>
          </cell>
          <cell r="B1009" t="str">
            <v>OŠ Sv. Filip i Jakov</v>
          </cell>
        </row>
        <row r="1010">
          <cell r="A1010">
            <v>2298</v>
          </cell>
          <cell r="B1010" t="str">
            <v>OŠ Sveta Klara</v>
          </cell>
        </row>
        <row r="1011">
          <cell r="A1011">
            <v>2187</v>
          </cell>
          <cell r="B1011" t="str">
            <v>OŠ Sveta Marija</v>
          </cell>
        </row>
        <row r="1012">
          <cell r="A1012">
            <v>105</v>
          </cell>
          <cell r="B1012" t="str">
            <v>OŠ Sveta Nedelja</v>
          </cell>
        </row>
        <row r="1013">
          <cell r="A1013">
            <v>1362</v>
          </cell>
          <cell r="B1013" t="str">
            <v>OŠ Svete Ane u Osijeku</v>
          </cell>
        </row>
        <row r="1014">
          <cell r="A1014">
            <v>504</v>
          </cell>
          <cell r="B1014" t="str">
            <v>OŠ Sveti Đurđ</v>
          </cell>
        </row>
        <row r="1015">
          <cell r="A1015">
            <v>212</v>
          </cell>
          <cell r="B1015" t="str">
            <v>OŠ Sveti Križ Začretje</v>
          </cell>
        </row>
        <row r="1016">
          <cell r="A1016">
            <v>2174</v>
          </cell>
          <cell r="B1016" t="str">
            <v>OŠ Sveti Martin na Muri</v>
          </cell>
        </row>
        <row r="1017">
          <cell r="A1017">
            <v>829</v>
          </cell>
          <cell r="B1017" t="str">
            <v>OŠ Sveti Matej</v>
          </cell>
        </row>
        <row r="1018">
          <cell r="A1018">
            <v>584</v>
          </cell>
          <cell r="B1018" t="str">
            <v>OŠ Sveti Petar Orehovec</v>
          </cell>
        </row>
        <row r="1019">
          <cell r="A1019">
            <v>2021</v>
          </cell>
          <cell r="B1019" t="str">
            <v xml:space="preserve">OŠ Svetvinčenat </v>
          </cell>
        </row>
        <row r="1020">
          <cell r="A1020">
            <v>508</v>
          </cell>
          <cell r="B1020" t="str">
            <v>OŠ Svibovec</v>
          </cell>
        </row>
        <row r="1021">
          <cell r="A1021">
            <v>61</v>
          </cell>
          <cell r="B1021" t="str">
            <v>OŠ Ščitarjevo</v>
          </cell>
        </row>
        <row r="1022">
          <cell r="A1022">
            <v>1322</v>
          </cell>
          <cell r="B1022" t="str">
            <v>OŠ Šećerana</v>
          </cell>
        </row>
        <row r="1023">
          <cell r="A1023">
            <v>484</v>
          </cell>
          <cell r="B1023" t="str">
            <v>OŠ Šemovec</v>
          </cell>
        </row>
        <row r="1024">
          <cell r="A1024">
            <v>2195</v>
          </cell>
          <cell r="B1024" t="str">
            <v>OŠ Šestine</v>
          </cell>
        </row>
        <row r="1025">
          <cell r="A1025">
            <v>1961</v>
          </cell>
          <cell r="B1025" t="str">
            <v>OŠ Šijana - Pula</v>
          </cell>
        </row>
        <row r="1026">
          <cell r="A1026">
            <v>1236</v>
          </cell>
          <cell r="B1026" t="str">
            <v>OŠ Šime Budinića - Zadar</v>
          </cell>
        </row>
        <row r="1027">
          <cell r="A1027">
            <v>1233</v>
          </cell>
          <cell r="B1027" t="str">
            <v>OŠ Šimuna Kožičića Benje</v>
          </cell>
        </row>
        <row r="1028">
          <cell r="A1028">
            <v>790</v>
          </cell>
          <cell r="B1028" t="str">
            <v>OŠ Škurinje - Rijeka</v>
          </cell>
        </row>
        <row r="1029">
          <cell r="A1029">
            <v>2908</v>
          </cell>
          <cell r="B1029" t="str">
            <v>OŠ Špansko Oranice</v>
          </cell>
        </row>
        <row r="1030">
          <cell r="A1030">
            <v>711</v>
          </cell>
          <cell r="B1030" t="str">
            <v>OŠ Štefanje</v>
          </cell>
        </row>
        <row r="1031">
          <cell r="A1031">
            <v>2177</v>
          </cell>
          <cell r="B1031" t="str">
            <v>OŠ Štrigova</v>
          </cell>
        </row>
        <row r="1032">
          <cell r="A1032">
            <v>352</v>
          </cell>
          <cell r="B1032" t="str">
            <v>OŠ Švarča</v>
          </cell>
        </row>
        <row r="1033">
          <cell r="A1033">
            <v>1958</v>
          </cell>
          <cell r="B1033" t="str">
            <v xml:space="preserve">OŠ Tar - Vabriga </v>
          </cell>
        </row>
        <row r="1034">
          <cell r="A1034">
            <v>1376</v>
          </cell>
          <cell r="B1034" t="str">
            <v>OŠ Tenja</v>
          </cell>
        </row>
        <row r="1035">
          <cell r="A1035">
            <v>1811</v>
          </cell>
          <cell r="B1035" t="str">
            <v>OŠ Tin Ujević - Krivodol</v>
          </cell>
        </row>
        <row r="1036">
          <cell r="A1036">
            <v>1375</v>
          </cell>
          <cell r="B1036" t="str">
            <v>OŠ Tin Ujević - Osijek</v>
          </cell>
        </row>
        <row r="1037">
          <cell r="A1037">
            <v>1546</v>
          </cell>
          <cell r="B1037" t="str">
            <v>OŠ Tina Ujevića - Šibenik</v>
          </cell>
        </row>
        <row r="1038">
          <cell r="A1038">
            <v>2276</v>
          </cell>
          <cell r="B1038" t="str">
            <v>OŠ Tina Ujevića - Zagreb</v>
          </cell>
        </row>
        <row r="1039">
          <cell r="A1039">
            <v>2252</v>
          </cell>
          <cell r="B1039" t="str">
            <v>OŠ Tituša Brezovačkog</v>
          </cell>
        </row>
        <row r="1040">
          <cell r="A1040">
            <v>2152</v>
          </cell>
          <cell r="B1040" t="str">
            <v>OŠ Tomaša Goričanca - Mala Subotica</v>
          </cell>
        </row>
        <row r="1041">
          <cell r="A1041">
            <v>1971</v>
          </cell>
          <cell r="B1041" t="str">
            <v>OŠ Tone Peruška - Pula</v>
          </cell>
        </row>
        <row r="1042">
          <cell r="A1042">
            <v>2888</v>
          </cell>
          <cell r="B1042" t="str">
            <v>OŠ Tordinci</v>
          </cell>
        </row>
        <row r="1043">
          <cell r="A1043">
            <v>1886</v>
          </cell>
          <cell r="B1043" t="str">
            <v>OŠ Trilj</v>
          </cell>
        </row>
        <row r="1044">
          <cell r="A1044">
            <v>483</v>
          </cell>
          <cell r="B1044" t="str">
            <v>OŠ Trnovec</v>
          </cell>
        </row>
        <row r="1045">
          <cell r="A1045">
            <v>728</v>
          </cell>
          <cell r="B1045" t="str">
            <v>OŠ Trnovitica</v>
          </cell>
        </row>
        <row r="1046">
          <cell r="A1046">
            <v>663</v>
          </cell>
          <cell r="B1046" t="str">
            <v>OŠ Trnovitički Popovac</v>
          </cell>
        </row>
        <row r="1047">
          <cell r="A1047">
            <v>2297</v>
          </cell>
          <cell r="B1047" t="str">
            <v>OŠ Trnsko</v>
          </cell>
        </row>
        <row r="1048">
          <cell r="A1048">
            <v>2281</v>
          </cell>
          <cell r="B1048" t="str">
            <v>OŠ Trnjanska</v>
          </cell>
        </row>
        <row r="1049">
          <cell r="A1049">
            <v>2128</v>
          </cell>
          <cell r="B1049" t="str">
            <v>OŠ Trpanj</v>
          </cell>
        </row>
        <row r="1050">
          <cell r="A1050">
            <v>1665</v>
          </cell>
          <cell r="B1050" t="str">
            <v>OŠ Trpinja</v>
          </cell>
        </row>
        <row r="1051">
          <cell r="A1051">
            <v>791</v>
          </cell>
          <cell r="B1051" t="str">
            <v>OŠ Trsat</v>
          </cell>
        </row>
        <row r="1052">
          <cell r="A1052">
            <v>1763</v>
          </cell>
          <cell r="B1052" t="str">
            <v>OŠ Trstenik</v>
          </cell>
        </row>
        <row r="1053">
          <cell r="A1053">
            <v>1690</v>
          </cell>
          <cell r="B1053" t="str">
            <v>OŠ Tučepi</v>
          </cell>
        </row>
        <row r="1054">
          <cell r="A1054">
            <v>358</v>
          </cell>
          <cell r="B1054" t="str">
            <v>OŠ Turanj</v>
          </cell>
        </row>
        <row r="1055">
          <cell r="A1055">
            <v>792</v>
          </cell>
          <cell r="B1055" t="str">
            <v>OŠ Turnić</v>
          </cell>
        </row>
        <row r="1056">
          <cell r="A1056">
            <v>516</v>
          </cell>
          <cell r="B1056" t="str">
            <v>OŠ Tužno</v>
          </cell>
        </row>
        <row r="1057">
          <cell r="A1057">
            <v>704</v>
          </cell>
          <cell r="B1057" t="str">
            <v>OŠ u Đulovcu</v>
          </cell>
        </row>
        <row r="1058">
          <cell r="A1058">
            <v>1288</v>
          </cell>
          <cell r="B1058" t="str">
            <v>OŠ Valentin Klarin - Preko</v>
          </cell>
        </row>
        <row r="1059">
          <cell r="A1059">
            <v>1928</v>
          </cell>
          <cell r="B1059" t="str">
            <v>OŠ Vazmoslav Gržalja</v>
          </cell>
        </row>
        <row r="1060">
          <cell r="A1060">
            <v>2302</v>
          </cell>
          <cell r="B1060" t="str">
            <v>OŠ Većeslava Holjevca</v>
          </cell>
        </row>
        <row r="1061">
          <cell r="A1061">
            <v>2120</v>
          </cell>
          <cell r="B1061" t="str">
            <v>OŠ Vela Luka</v>
          </cell>
        </row>
        <row r="1062">
          <cell r="A1062">
            <v>1978</v>
          </cell>
          <cell r="B1062" t="str">
            <v>OŠ Veli Vrh - Pula</v>
          </cell>
        </row>
        <row r="1063">
          <cell r="A1063">
            <v>52</v>
          </cell>
          <cell r="B1063" t="str">
            <v>OŠ Velika Mlaka</v>
          </cell>
        </row>
        <row r="1064">
          <cell r="A1064">
            <v>685</v>
          </cell>
          <cell r="B1064" t="str">
            <v>OŠ Velika Pisanica</v>
          </cell>
        </row>
        <row r="1065">
          <cell r="A1065">
            <v>505</v>
          </cell>
          <cell r="B1065" t="str">
            <v>OŠ Veliki Bukovec</v>
          </cell>
        </row>
        <row r="1066">
          <cell r="A1066">
            <v>217</v>
          </cell>
          <cell r="B1066" t="str">
            <v>OŠ Veliko Trgovišće</v>
          </cell>
        </row>
        <row r="1067">
          <cell r="A1067">
            <v>674</v>
          </cell>
          <cell r="B1067" t="str">
            <v>OŠ Veliko Trojstvo</v>
          </cell>
        </row>
        <row r="1068">
          <cell r="A1068">
            <v>1977</v>
          </cell>
          <cell r="B1068" t="str">
            <v>OŠ Veruda - Pula</v>
          </cell>
        </row>
        <row r="1069">
          <cell r="A1069">
            <v>793</v>
          </cell>
          <cell r="B1069" t="str">
            <v>OŠ Vežica</v>
          </cell>
        </row>
        <row r="1070">
          <cell r="A1070">
            <v>1549</v>
          </cell>
          <cell r="B1070" t="str">
            <v>OŠ Vidici</v>
          </cell>
        </row>
        <row r="1071">
          <cell r="A1071">
            <v>1973</v>
          </cell>
          <cell r="B1071" t="str">
            <v>OŠ Vidikovac</v>
          </cell>
        </row>
        <row r="1072">
          <cell r="A1072">
            <v>476</v>
          </cell>
          <cell r="B1072" t="str">
            <v>OŠ Vidovec</v>
          </cell>
        </row>
        <row r="1073">
          <cell r="A1073">
            <v>1369</v>
          </cell>
          <cell r="B1073" t="str">
            <v>OŠ Vijenac</v>
          </cell>
        </row>
        <row r="1074">
          <cell r="A1074">
            <v>1131</v>
          </cell>
          <cell r="B1074" t="str">
            <v>OŠ Viktor Car Emin - Donji Andrijevci</v>
          </cell>
        </row>
        <row r="1075">
          <cell r="A1075">
            <v>836</v>
          </cell>
          <cell r="B1075" t="str">
            <v>OŠ Viktora Cara Emina - Lovran</v>
          </cell>
        </row>
        <row r="1076">
          <cell r="A1076">
            <v>179</v>
          </cell>
          <cell r="B1076" t="str">
            <v>OŠ Viktora Kovačića</v>
          </cell>
        </row>
        <row r="1077">
          <cell r="A1077">
            <v>282</v>
          </cell>
          <cell r="B1077" t="str">
            <v>OŠ Viktorovac</v>
          </cell>
        </row>
        <row r="1078">
          <cell r="A1078">
            <v>1052</v>
          </cell>
          <cell r="B1078" t="str">
            <v>OŠ Vilima Korajca</v>
          </cell>
        </row>
        <row r="1079">
          <cell r="A1079">
            <v>485</v>
          </cell>
          <cell r="B1079" t="str">
            <v>OŠ Vinica</v>
          </cell>
        </row>
        <row r="1080">
          <cell r="A1080">
            <v>1720</v>
          </cell>
          <cell r="B1080" t="str">
            <v>OŠ Vis</v>
          </cell>
        </row>
        <row r="1081">
          <cell r="A1081">
            <v>1778</v>
          </cell>
          <cell r="B1081" t="str">
            <v>OŠ Visoka - Split</v>
          </cell>
        </row>
        <row r="1082">
          <cell r="A1082">
            <v>515</v>
          </cell>
          <cell r="B1082" t="str">
            <v>OŠ Visoko - Visoko</v>
          </cell>
        </row>
        <row r="1083">
          <cell r="A1083">
            <v>1381</v>
          </cell>
          <cell r="B1083" t="str">
            <v>OŠ Višnjevac</v>
          </cell>
        </row>
        <row r="1084">
          <cell r="A1084">
            <v>2014</v>
          </cell>
          <cell r="B1084" t="str">
            <v>OŠ Vitomir Širola - Pajo</v>
          </cell>
        </row>
        <row r="1085">
          <cell r="A1085">
            <v>1136</v>
          </cell>
          <cell r="B1085" t="str">
            <v>OŠ Vjekoslav Klaić</v>
          </cell>
        </row>
        <row r="1086">
          <cell r="A1086">
            <v>1566</v>
          </cell>
          <cell r="B1086" t="str">
            <v>OŠ Vjekoslava Kaleba</v>
          </cell>
        </row>
        <row r="1087">
          <cell r="A1087">
            <v>1748</v>
          </cell>
          <cell r="B1087" t="str">
            <v>OŠ Vjekoslava Paraća</v>
          </cell>
        </row>
        <row r="1088">
          <cell r="A1088">
            <v>2218</v>
          </cell>
          <cell r="B1088" t="str">
            <v>OŠ Vjenceslava Novaka</v>
          </cell>
        </row>
        <row r="1089">
          <cell r="A1089">
            <v>4056</v>
          </cell>
          <cell r="B1089" t="str">
            <v>OŠ Vladimir Deščak</v>
          </cell>
        </row>
        <row r="1090">
          <cell r="A1090">
            <v>780</v>
          </cell>
          <cell r="B1090" t="str">
            <v>OŠ Vladimir Gortan - Rijeka</v>
          </cell>
        </row>
        <row r="1091">
          <cell r="A1091">
            <v>1195</v>
          </cell>
          <cell r="B1091" t="str">
            <v>OŠ Vladimir Nazor - Adžamovci</v>
          </cell>
        </row>
        <row r="1092">
          <cell r="A1092">
            <v>164</v>
          </cell>
          <cell r="B1092" t="str">
            <v>OŠ Vladimir Nazor - Budinščina</v>
          </cell>
        </row>
        <row r="1093">
          <cell r="A1093">
            <v>1445</v>
          </cell>
          <cell r="B1093" t="str">
            <v>OŠ Vladimir Nazor - Čepin</v>
          </cell>
        </row>
        <row r="1094">
          <cell r="A1094">
            <v>340</v>
          </cell>
          <cell r="B1094" t="str">
            <v>OŠ Vladimir Nazor - Duga Resa</v>
          </cell>
        </row>
        <row r="1095">
          <cell r="A1095">
            <v>1339</v>
          </cell>
          <cell r="B1095" t="str">
            <v>OŠ Vladimir Nazor - Đakovo</v>
          </cell>
        </row>
        <row r="1096">
          <cell r="A1096">
            <v>1647</v>
          </cell>
          <cell r="B1096" t="str">
            <v>OŠ Vladimir Nazor - Komletinci</v>
          </cell>
        </row>
        <row r="1097">
          <cell r="A1097">
            <v>546</v>
          </cell>
          <cell r="B1097" t="str">
            <v>OŠ Vladimir Nazor - Križevci</v>
          </cell>
        </row>
        <row r="1098">
          <cell r="A1098">
            <v>1297</v>
          </cell>
          <cell r="B1098" t="str">
            <v>OŠ Vladimir Nazor - Neviđane</v>
          </cell>
        </row>
        <row r="1099">
          <cell r="A1099">
            <v>113</v>
          </cell>
          <cell r="B1099" t="str">
            <v>OŠ Vladimir Nazor - Pisarovina</v>
          </cell>
        </row>
        <row r="1100">
          <cell r="A1100">
            <v>2078</v>
          </cell>
          <cell r="B1100" t="str">
            <v>OŠ Vladimir Nazor - Ploče</v>
          </cell>
        </row>
        <row r="1101">
          <cell r="A1101">
            <v>1110</v>
          </cell>
          <cell r="B1101" t="str">
            <v>OŠ Vladimir Nazor - Slavonski Brod</v>
          </cell>
        </row>
        <row r="1102">
          <cell r="A1102">
            <v>481</v>
          </cell>
          <cell r="B1102" t="str">
            <v>OŠ Vladimir Nazor - Sveti Ilija</v>
          </cell>
        </row>
        <row r="1103">
          <cell r="A1103">
            <v>334</v>
          </cell>
          <cell r="B1103" t="str">
            <v>OŠ Vladimir Nazor - Topusko</v>
          </cell>
        </row>
        <row r="1104">
          <cell r="A1104">
            <v>1082</v>
          </cell>
          <cell r="B1104" t="str">
            <v>OŠ Vladimir Nazor - Trenkovo</v>
          </cell>
        </row>
        <row r="1105">
          <cell r="A1105">
            <v>961</v>
          </cell>
          <cell r="B1105" t="str">
            <v>OŠ Vladimir Nazor - Virovitica</v>
          </cell>
        </row>
        <row r="1106">
          <cell r="A1106">
            <v>1365</v>
          </cell>
          <cell r="B1106" t="str">
            <v>OŠ Vladimira Becića - Osijek</v>
          </cell>
        </row>
        <row r="1107">
          <cell r="A1107">
            <v>2043</v>
          </cell>
          <cell r="B1107" t="str">
            <v>OŠ Vladimira Gortana - Žminj</v>
          </cell>
        </row>
        <row r="1108">
          <cell r="A1108">
            <v>730</v>
          </cell>
          <cell r="B1108" t="str">
            <v>OŠ Vladimira Nazora - Crikvenica</v>
          </cell>
        </row>
        <row r="1109">
          <cell r="A1109">
            <v>638</v>
          </cell>
          <cell r="B1109" t="str">
            <v>OŠ Vladimira Nazora - Daruvar</v>
          </cell>
        </row>
        <row r="1110">
          <cell r="A1110">
            <v>1395</v>
          </cell>
          <cell r="B1110" t="str">
            <v>OŠ Vladimira Nazora - Feričanci</v>
          </cell>
        </row>
        <row r="1111">
          <cell r="A1111">
            <v>2006</v>
          </cell>
          <cell r="B1111" t="str">
            <v>OŠ Vladimira Nazora - Krnica</v>
          </cell>
        </row>
        <row r="1112">
          <cell r="A1112">
            <v>990</v>
          </cell>
          <cell r="B1112" t="str">
            <v>OŠ Vladimira Nazora - Nova Bukovica</v>
          </cell>
        </row>
        <row r="1113">
          <cell r="A1113">
            <v>1942</v>
          </cell>
          <cell r="B1113" t="str">
            <v>OŠ Vladimira Nazora - Pazin</v>
          </cell>
        </row>
        <row r="1114">
          <cell r="A1114">
            <v>1794</v>
          </cell>
          <cell r="B1114" t="str">
            <v>OŠ Vladimira Nazora - Postira</v>
          </cell>
        </row>
        <row r="1115">
          <cell r="A1115">
            <v>1998</v>
          </cell>
          <cell r="B1115" t="str">
            <v>OŠ Vladimira Nazora - Potpićan</v>
          </cell>
        </row>
        <row r="1116">
          <cell r="A1116">
            <v>2137</v>
          </cell>
          <cell r="B1116" t="str">
            <v>OŠ Vladimira Nazora - Pribislavec</v>
          </cell>
        </row>
        <row r="1117">
          <cell r="A1117">
            <v>1985</v>
          </cell>
          <cell r="B1117" t="str">
            <v>OŠ Vladimira Nazora - Rovinj</v>
          </cell>
        </row>
        <row r="1118">
          <cell r="A1118">
            <v>1260</v>
          </cell>
          <cell r="B1118" t="str">
            <v>OŠ Vladimira Nazora - Škabrnje</v>
          </cell>
        </row>
        <row r="1119">
          <cell r="A1119">
            <v>1579</v>
          </cell>
          <cell r="B1119" t="str">
            <v>OŠ Vladimira Nazora - Vinkovci</v>
          </cell>
        </row>
        <row r="1120">
          <cell r="A1120">
            <v>2041</v>
          </cell>
          <cell r="B1120" t="str">
            <v>OŠ Vladimira Nazora - Vrsar</v>
          </cell>
        </row>
        <row r="1121">
          <cell r="A1121">
            <v>2220</v>
          </cell>
          <cell r="B1121" t="str">
            <v>OŠ Vladimira Nazora - Zagreb</v>
          </cell>
        </row>
        <row r="1122">
          <cell r="A1122">
            <v>249</v>
          </cell>
          <cell r="B1122" t="str">
            <v>OŠ Vladimira Vidrića</v>
          </cell>
        </row>
        <row r="1123">
          <cell r="A1123">
            <v>995</v>
          </cell>
          <cell r="B1123" t="str">
            <v>OŠ Voćin</v>
          </cell>
        </row>
        <row r="1124">
          <cell r="A1124">
            <v>1571</v>
          </cell>
          <cell r="B1124" t="str">
            <v>OŠ Vodice</v>
          </cell>
        </row>
        <row r="1125">
          <cell r="A1125">
            <v>2036</v>
          </cell>
          <cell r="B1125" t="str">
            <v xml:space="preserve">OŠ Vodnjan </v>
          </cell>
        </row>
        <row r="1126">
          <cell r="A1126">
            <v>1659</v>
          </cell>
          <cell r="B1126" t="str">
            <v>OŠ Vođinci</v>
          </cell>
        </row>
        <row r="1127">
          <cell r="A1127">
            <v>396</v>
          </cell>
          <cell r="B1127" t="str">
            <v>OŠ Vojnić</v>
          </cell>
        </row>
        <row r="1128">
          <cell r="A1128">
            <v>2267</v>
          </cell>
          <cell r="B1128" t="str">
            <v>OŠ Voltino</v>
          </cell>
        </row>
        <row r="1129">
          <cell r="A1129">
            <v>1245</v>
          </cell>
          <cell r="B1129" t="str">
            <v>OŠ Voštarnica - Zadar</v>
          </cell>
        </row>
        <row r="1130">
          <cell r="A1130">
            <v>2271</v>
          </cell>
          <cell r="B1130" t="str">
            <v>OŠ Vrbani</v>
          </cell>
        </row>
        <row r="1131">
          <cell r="A1131">
            <v>1721</v>
          </cell>
          <cell r="B1131" t="str">
            <v>OŠ Vrgorac</v>
          </cell>
        </row>
        <row r="1132">
          <cell r="A1132">
            <v>1551</v>
          </cell>
          <cell r="B1132" t="str">
            <v>OŠ Vrpolje</v>
          </cell>
        </row>
        <row r="1133">
          <cell r="A1133">
            <v>2305</v>
          </cell>
          <cell r="B1133" t="str">
            <v>OŠ Vugrovec - Kašina</v>
          </cell>
        </row>
        <row r="1134">
          <cell r="A1134">
            <v>2245</v>
          </cell>
          <cell r="B1134" t="str">
            <v>OŠ Vukomerec</v>
          </cell>
        </row>
        <row r="1135">
          <cell r="A1135">
            <v>41</v>
          </cell>
          <cell r="B1135" t="str">
            <v>OŠ Vukovina</v>
          </cell>
        </row>
        <row r="1136">
          <cell r="A1136">
            <v>1246</v>
          </cell>
          <cell r="B1136" t="str">
            <v>OŠ Zadarski otoci - Zadar</v>
          </cell>
        </row>
        <row r="1137">
          <cell r="A1137">
            <v>1907</v>
          </cell>
          <cell r="B1137" t="str">
            <v>OŠ Zagvozd</v>
          </cell>
        </row>
        <row r="1138">
          <cell r="A1138">
            <v>776</v>
          </cell>
          <cell r="B1138" t="str">
            <v>OŠ Zamet</v>
          </cell>
        </row>
        <row r="1139">
          <cell r="A1139">
            <v>2296</v>
          </cell>
          <cell r="B1139" t="str">
            <v>OŠ Zapruđe</v>
          </cell>
        </row>
        <row r="1140">
          <cell r="A1140">
            <v>1055</v>
          </cell>
          <cell r="B1140" t="str">
            <v>OŠ Zdenka Turkovića</v>
          </cell>
        </row>
        <row r="1141">
          <cell r="A1141">
            <v>1257</v>
          </cell>
          <cell r="B1141" t="str">
            <v>OŠ Zemunik</v>
          </cell>
        </row>
        <row r="1142">
          <cell r="A1142">
            <v>153</v>
          </cell>
          <cell r="B1142" t="str">
            <v>OŠ Zlatar Bistrica</v>
          </cell>
        </row>
        <row r="1143">
          <cell r="A1143">
            <v>1422</v>
          </cell>
          <cell r="B1143" t="str">
            <v>OŠ Zmajevac</v>
          </cell>
        </row>
        <row r="1144">
          <cell r="A1144">
            <v>1913</v>
          </cell>
          <cell r="B1144" t="str">
            <v>OŠ Zmijavci</v>
          </cell>
        </row>
        <row r="1145">
          <cell r="A1145">
            <v>4064</v>
          </cell>
          <cell r="B1145" t="str">
            <v>OŠ Zorke Sever</v>
          </cell>
        </row>
        <row r="1146">
          <cell r="A1146">
            <v>890</v>
          </cell>
          <cell r="B1146" t="str">
            <v>OŠ Zrinskih i Frankopana</v>
          </cell>
        </row>
        <row r="1147">
          <cell r="A1147">
            <v>1632</v>
          </cell>
          <cell r="B1147" t="str">
            <v>OŠ Zrinskih Nuštar</v>
          </cell>
        </row>
        <row r="1148">
          <cell r="A1148">
            <v>255</v>
          </cell>
          <cell r="B1148" t="str">
            <v>OŠ Zvonimira Franka</v>
          </cell>
        </row>
        <row r="1149">
          <cell r="A1149">
            <v>734</v>
          </cell>
          <cell r="B1149" t="str">
            <v>OŠ Zvonka Cara</v>
          </cell>
        </row>
        <row r="1150">
          <cell r="A1150">
            <v>436</v>
          </cell>
          <cell r="B1150" t="str">
            <v>OŠ Žakanje</v>
          </cell>
        </row>
        <row r="1151">
          <cell r="A1151">
            <v>2239</v>
          </cell>
          <cell r="B1151" t="str">
            <v>OŠ Žitnjak</v>
          </cell>
        </row>
        <row r="1152">
          <cell r="A1152">
            <v>4057</v>
          </cell>
          <cell r="B1152" t="str">
            <v>OŠ Žnjan-Pazdigrad</v>
          </cell>
        </row>
        <row r="1153">
          <cell r="A1153">
            <v>1774</v>
          </cell>
          <cell r="B1153" t="str">
            <v>OŠ Žrnovnica</v>
          </cell>
        </row>
        <row r="1154">
          <cell r="A1154">
            <v>2129</v>
          </cell>
          <cell r="B1154" t="str">
            <v>OŠ Župa Dubrovačka</v>
          </cell>
        </row>
        <row r="1155">
          <cell r="A1155">
            <v>2210</v>
          </cell>
          <cell r="B1155" t="str">
            <v>OŠ Žuti brijeg</v>
          </cell>
        </row>
        <row r="1156">
          <cell r="A1156">
            <v>2653</v>
          </cell>
          <cell r="B1156" t="str">
            <v>Pazinski kolegij - Klasična gimnazija Pazin s pravom javnosti</v>
          </cell>
        </row>
        <row r="1157">
          <cell r="A1157">
            <v>4035</v>
          </cell>
          <cell r="B1157" t="str">
            <v>Policijska akademija</v>
          </cell>
        </row>
        <row r="1158">
          <cell r="A1158">
            <v>2325</v>
          </cell>
          <cell r="B1158" t="str">
            <v>Poliklinika za rehabilitaciju slušanja i govora SUVAG</v>
          </cell>
        </row>
        <row r="1159">
          <cell r="A1159">
            <v>2551</v>
          </cell>
          <cell r="B1159" t="str">
            <v>Poljoprivredna i veterinarska škola - Osijek</v>
          </cell>
        </row>
        <row r="1160">
          <cell r="A1160">
            <v>2732</v>
          </cell>
          <cell r="B1160" t="str">
            <v>Poljoprivredna škola - Zagreb</v>
          </cell>
        </row>
        <row r="1161">
          <cell r="A1161">
            <v>2530</v>
          </cell>
          <cell r="B1161" t="str">
            <v>Poljoprivredna, prehrambena i veterinarska škola Stanka Ožanića</v>
          </cell>
        </row>
        <row r="1162">
          <cell r="A1162">
            <v>2587</v>
          </cell>
          <cell r="B1162" t="str">
            <v>Poljoprivredno šumarska škola - Vinkovci</v>
          </cell>
        </row>
        <row r="1163">
          <cell r="A1163">
            <v>2498</v>
          </cell>
          <cell r="B1163" t="str">
            <v>Poljoprivredno-prehrambena škola - Požega</v>
          </cell>
        </row>
        <row r="1164">
          <cell r="A1164">
            <v>2478</v>
          </cell>
          <cell r="B1164" t="str">
            <v>Pomorska škola - Bakar</v>
          </cell>
        </row>
        <row r="1165">
          <cell r="A1165">
            <v>2632</v>
          </cell>
          <cell r="B1165" t="str">
            <v>Pomorska škola - Split</v>
          </cell>
        </row>
        <row r="1166">
          <cell r="A1166">
            <v>2524</v>
          </cell>
          <cell r="B1166" t="str">
            <v>Pomorska škola - Zadar</v>
          </cell>
        </row>
        <row r="1167">
          <cell r="A1167">
            <v>2679</v>
          </cell>
          <cell r="B1167" t="str">
            <v>Pomorsko-tehnička škola - Dubrovnik</v>
          </cell>
        </row>
        <row r="1168">
          <cell r="A1168">
            <v>2730</v>
          </cell>
          <cell r="B1168" t="str">
            <v>Poštanska i telekomunikacijska škola - Zagreb</v>
          </cell>
        </row>
        <row r="1169">
          <cell r="A1169">
            <v>2733</v>
          </cell>
          <cell r="B1169" t="str">
            <v>Prehrambeno - tehnološka škola - Zagreb</v>
          </cell>
        </row>
        <row r="1170">
          <cell r="A1170">
            <v>2458</v>
          </cell>
          <cell r="B1170" t="str">
            <v>Prirodoslovna i grafička škola - Rijeka</v>
          </cell>
        </row>
        <row r="1171">
          <cell r="A1171">
            <v>2391</v>
          </cell>
          <cell r="B1171" t="str">
            <v>Prirodoslovna škola - Karlovac</v>
          </cell>
        </row>
        <row r="1172">
          <cell r="A1172">
            <v>2728</v>
          </cell>
          <cell r="B1172" t="str">
            <v>Prirodoslovna škola Vladimira Preloga</v>
          </cell>
        </row>
        <row r="1173">
          <cell r="A1173">
            <v>2529</v>
          </cell>
          <cell r="B1173" t="str">
            <v>Prirodoslovno - grafička škola - Zadar</v>
          </cell>
        </row>
        <row r="1174">
          <cell r="A1174">
            <v>2615</v>
          </cell>
          <cell r="B1174" t="str">
            <v>Prirodoslovna škola Split</v>
          </cell>
        </row>
        <row r="1175">
          <cell r="A1175">
            <v>2840</v>
          </cell>
          <cell r="B1175" t="str">
            <v>Privatna ekonomsko-poslovna škola s pravom javnosti - Varaždin</v>
          </cell>
        </row>
        <row r="1176">
          <cell r="A1176">
            <v>2787</v>
          </cell>
          <cell r="B1176" t="str">
            <v>Privatna gimnazija Dr. Časl, s pravom javnosti</v>
          </cell>
        </row>
        <row r="1177">
          <cell r="A1177">
            <v>2777</v>
          </cell>
          <cell r="B1177" t="str">
            <v>Privatna gimnazija i ekonomska škola Katarina Zrinski</v>
          </cell>
        </row>
        <row r="1178">
          <cell r="A1178">
            <v>2790</v>
          </cell>
          <cell r="B1178" t="str">
            <v>Privatna gimnazija i ekonomsko-informatička škola Futura s pravom javnosti</v>
          </cell>
        </row>
        <row r="1179">
          <cell r="A1179">
            <v>2788</v>
          </cell>
          <cell r="B1179" t="str">
            <v>Privatna gimnazija i strukovna škola Svijet s pravom javnosti</v>
          </cell>
        </row>
        <row r="1180">
          <cell r="A1180">
            <v>2844</v>
          </cell>
          <cell r="B1180" t="str">
            <v>Privatna gimnazija i turističko-ugostiteljska škola Jure Kuprešak  - Zagreb</v>
          </cell>
        </row>
        <row r="1181">
          <cell r="A1181">
            <v>2669</v>
          </cell>
          <cell r="B1181" t="str">
            <v>Privatna gimnazija Juraj Dobrila, s pravom javnosti</v>
          </cell>
        </row>
        <row r="1182">
          <cell r="A1182">
            <v>4059</v>
          </cell>
          <cell r="B1182" t="str">
            <v>Privatna gimnazija NOVA s pravom javnosti</v>
          </cell>
        </row>
        <row r="1183">
          <cell r="A1183">
            <v>2640</v>
          </cell>
          <cell r="B1183" t="str">
            <v>Privatna jezična gimnazija Pitagora - srednja škola s pravom javnosti</v>
          </cell>
        </row>
        <row r="1184">
          <cell r="A1184">
            <v>2916</v>
          </cell>
          <cell r="B1184" t="str">
            <v xml:space="preserve">Privatna jezično-informatička gimnazija Leonardo da Vinci </v>
          </cell>
        </row>
        <row r="1185">
          <cell r="A1185">
            <v>2774</v>
          </cell>
          <cell r="B1185" t="str">
            <v>Privatna klasična gimnazija s pravom javnosti - Zagreb</v>
          </cell>
        </row>
        <row r="1186">
          <cell r="A1186">
            <v>2941</v>
          </cell>
          <cell r="B1186" t="str">
            <v>Privatna osnovna glazbena škola Bonar</v>
          </cell>
        </row>
        <row r="1187">
          <cell r="A1187">
            <v>1784</v>
          </cell>
          <cell r="B1187" t="str">
            <v>Privatna osnovna glazbena škola Boris Papandopulo</v>
          </cell>
        </row>
        <row r="1188">
          <cell r="A1188">
            <v>1253</v>
          </cell>
          <cell r="B1188" t="str">
            <v>Privatna osnovna škola Nova</v>
          </cell>
        </row>
        <row r="1189">
          <cell r="A1189">
            <v>4002</v>
          </cell>
          <cell r="B1189" t="str">
            <v>Privatna sportska i jezična gimnazija Franjo Bučar</v>
          </cell>
        </row>
        <row r="1190">
          <cell r="A1190">
            <v>4037</v>
          </cell>
          <cell r="B1190" t="str">
            <v>Privatna srednja ekonomska škola "Knez Malduh" Split</v>
          </cell>
        </row>
        <row r="1191">
          <cell r="A1191">
            <v>2784</v>
          </cell>
          <cell r="B1191" t="str">
            <v>Privatna srednja ekonomska škola INOVA s pravom javnosti</v>
          </cell>
        </row>
        <row r="1192">
          <cell r="A1192">
            <v>4031</v>
          </cell>
          <cell r="B1192" t="str">
            <v>Privatna srednja ekonomska škola Verte Nova</v>
          </cell>
        </row>
        <row r="1193">
          <cell r="A1193">
            <v>2641</v>
          </cell>
          <cell r="B1193" t="str">
            <v>Privatna srednja škola Marko Antun de Dominis, s pravom javnosti</v>
          </cell>
        </row>
        <row r="1194">
          <cell r="A1194">
            <v>2417</v>
          </cell>
          <cell r="B1194" t="str">
            <v>Privatna srednja škola Varaždin s pravom javnosti</v>
          </cell>
        </row>
        <row r="1195">
          <cell r="A1195">
            <v>2915</v>
          </cell>
          <cell r="B1195" t="str">
            <v>Privatna srednja ugostiteljska škola Wallner - Split</v>
          </cell>
        </row>
        <row r="1196">
          <cell r="A1196">
            <v>2785</v>
          </cell>
          <cell r="B1196" t="str">
            <v>Privatna umjetnička gimnazija, s pravom javnosti - Zagreb</v>
          </cell>
        </row>
        <row r="1197">
          <cell r="A1197">
            <v>2839</v>
          </cell>
          <cell r="B1197" t="str">
            <v>Privatna varaždinska gimnazija s pravom javnosti</v>
          </cell>
        </row>
        <row r="1198">
          <cell r="A1198">
            <v>2467</v>
          </cell>
          <cell r="B1198" t="str">
            <v>Prometna škola - Rijeka</v>
          </cell>
        </row>
        <row r="1199">
          <cell r="A1199">
            <v>2572</v>
          </cell>
          <cell r="B1199" t="str">
            <v>Prometno-tehnička škola - Šibenik</v>
          </cell>
        </row>
        <row r="1200">
          <cell r="A1200">
            <v>1385</v>
          </cell>
          <cell r="B1200" t="str">
            <v>Prosvjetno-kulturni centar Mađara u Republici Hrvatskoj</v>
          </cell>
        </row>
        <row r="1201">
          <cell r="A1201">
            <v>2725</v>
          </cell>
          <cell r="B1201" t="str">
            <v>Prva ekonomska škola - Zagreb</v>
          </cell>
        </row>
        <row r="1202">
          <cell r="A1202">
            <v>2406</v>
          </cell>
          <cell r="B1202" t="str">
            <v>Prva gimnazija - Varaždin</v>
          </cell>
        </row>
        <row r="1203">
          <cell r="A1203">
            <v>4009</v>
          </cell>
          <cell r="B1203" t="str">
            <v>Prva katolička osnovna škola u Gradu Zagrebu</v>
          </cell>
        </row>
        <row r="1204">
          <cell r="A1204">
            <v>368</v>
          </cell>
          <cell r="B1204" t="str">
            <v>Prva osnovna škola - Ogulin</v>
          </cell>
        </row>
        <row r="1205">
          <cell r="A1205">
            <v>4036</v>
          </cell>
          <cell r="B1205" t="str">
            <v>Prva privatna ekonomska škola Požega</v>
          </cell>
        </row>
        <row r="1206">
          <cell r="A1206">
            <v>3283</v>
          </cell>
          <cell r="B1206" t="str">
            <v>Prva privatna gimnazija - Karlovac</v>
          </cell>
        </row>
        <row r="1207">
          <cell r="A1207">
            <v>2416</v>
          </cell>
          <cell r="B1207" t="str">
            <v>Prva privatna gimnazija s pravom javnosti - Varaždin</v>
          </cell>
        </row>
        <row r="1208">
          <cell r="A1208">
            <v>2773</v>
          </cell>
          <cell r="B1208" t="str">
            <v>Prva privatna gimnazija s pravom javnosti - Zagreb</v>
          </cell>
        </row>
        <row r="1209">
          <cell r="A1209">
            <v>1982</v>
          </cell>
          <cell r="B1209" t="str">
            <v>Prva privatna osnovna škola Juraj Dobrila s pravom javnosti</v>
          </cell>
        </row>
        <row r="1210">
          <cell r="A1210">
            <v>4038</v>
          </cell>
          <cell r="B1210" t="str">
            <v>Prva privatna škola za osobne usluge Zagreb</v>
          </cell>
        </row>
        <row r="1211">
          <cell r="A1211">
            <v>2457</v>
          </cell>
          <cell r="B1211" t="str">
            <v>Prva riječka hrvatska gimnazija</v>
          </cell>
        </row>
        <row r="1212">
          <cell r="A1212">
            <v>2843</v>
          </cell>
          <cell r="B1212" t="str">
            <v>Prva Srednja informatička škola, s pravom javnosti</v>
          </cell>
        </row>
        <row r="1213">
          <cell r="A1213">
            <v>2538</v>
          </cell>
          <cell r="B1213" t="str">
            <v>Prva srednja škola - Beli Manastir</v>
          </cell>
        </row>
        <row r="1214">
          <cell r="A1214">
            <v>2460</v>
          </cell>
          <cell r="B1214" t="str">
            <v>Prva sušačka hrvatska gimnazija u Rijeci</v>
          </cell>
        </row>
        <row r="1215">
          <cell r="A1215">
            <v>4034</v>
          </cell>
          <cell r="B1215" t="str">
            <v>Pučko otvoreno učilište Zagreb</v>
          </cell>
        </row>
        <row r="1216">
          <cell r="A1216">
            <v>2471</v>
          </cell>
          <cell r="B1216" t="str">
            <v>Salezijanska klasična gimnazija - s pravom javnosti</v>
          </cell>
        </row>
        <row r="1217">
          <cell r="A1217">
            <v>4067</v>
          </cell>
          <cell r="B1217" t="str">
            <v>Salezijanska osnovna škola</v>
          </cell>
        </row>
        <row r="1218">
          <cell r="A1218">
            <v>2480</v>
          </cell>
          <cell r="B1218" t="str">
            <v>Srednja glazbena škola Mirković - s pravom javnosti</v>
          </cell>
        </row>
        <row r="1219">
          <cell r="A1219">
            <v>2428</v>
          </cell>
          <cell r="B1219" t="str">
            <v>Srednja gospodarska škola - Križevci</v>
          </cell>
        </row>
        <row r="1220">
          <cell r="A1220">
            <v>2513</v>
          </cell>
          <cell r="B1220" t="str">
            <v>Srednja medicinska škola - Slavonski Brod</v>
          </cell>
        </row>
        <row r="1221">
          <cell r="A1221">
            <v>2689</v>
          </cell>
          <cell r="B1221" t="str">
            <v xml:space="preserve">Srednja poljoprivredna i tehnička škola - Opuzen </v>
          </cell>
        </row>
        <row r="1222">
          <cell r="A1222">
            <v>2604</v>
          </cell>
          <cell r="B1222" t="str">
            <v>Srednja strukovna škola - Makarska</v>
          </cell>
        </row>
        <row r="1223">
          <cell r="A1223">
            <v>2354</v>
          </cell>
          <cell r="B1223" t="str">
            <v>Srednja strukovna škola - Samobor</v>
          </cell>
        </row>
        <row r="1224">
          <cell r="A1224">
            <v>2578</v>
          </cell>
          <cell r="B1224" t="str">
            <v>Srednja strukovna škola - Šibenik</v>
          </cell>
        </row>
        <row r="1225">
          <cell r="A1225">
            <v>2412</v>
          </cell>
          <cell r="B1225" t="str">
            <v>Srednja strukovna škola - Varaždin</v>
          </cell>
        </row>
        <row r="1226">
          <cell r="A1226">
            <v>2358</v>
          </cell>
          <cell r="B1226" t="str">
            <v>Srednja strukovna škola - Velika Gorica</v>
          </cell>
        </row>
        <row r="1227">
          <cell r="A1227">
            <v>2585</v>
          </cell>
          <cell r="B1227" t="str">
            <v>Srednja strukovna škola - Vinkovci</v>
          </cell>
        </row>
        <row r="1228">
          <cell r="A1228">
            <v>2543</v>
          </cell>
          <cell r="B1228" t="str">
            <v>Srednja strukovna škola Antuna Horvata - Đakovo</v>
          </cell>
        </row>
        <row r="1229">
          <cell r="A1229">
            <v>2606</v>
          </cell>
          <cell r="B1229" t="str">
            <v>Srednja strukovna škola bana Josipa Jelačića</v>
          </cell>
        </row>
        <row r="1230">
          <cell r="A1230">
            <v>2611</v>
          </cell>
          <cell r="B1230" t="str">
            <v>Srednja strukovna škola Blaž Jurjev Trogiranin</v>
          </cell>
        </row>
        <row r="1231">
          <cell r="A1231">
            <v>3284</v>
          </cell>
          <cell r="B1231" t="str">
            <v>Srednja strukovna škola Kotva</v>
          </cell>
        </row>
        <row r="1232">
          <cell r="A1232">
            <v>2906</v>
          </cell>
          <cell r="B1232" t="str">
            <v xml:space="preserve">Srednja strukovna škola Kralja Zvonimira </v>
          </cell>
        </row>
        <row r="1233">
          <cell r="A1233">
            <v>4006</v>
          </cell>
          <cell r="B1233" t="str">
            <v>Srednja škola Delnice</v>
          </cell>
        </row>
        <row r="1234">
          <cell r="A1234">
            <v>4018</v>
          </cell>
          <cell r="B1234" t="str">
            <v>Srednja škola Isidora Kršnjavoga Našice</v>
          </cell>
        </row>
        <row r="1235">
          <cell r="A1235">
            <v>4004</v>
          </cell>
          <cell r="B1235" t="str">
            <v>Srednja škola Ludbreg</v>
          </cell>
        </row>
        <row r="1236">
          <cell r="A1236">
            <v>4005</v>
          </cell>
          <cell r="B1236" t="str">
            <v>Srednja škola Novi Marof</v>
          </cell>
        </row>
        <row r="1237">
          <cell r="A1237">
            <v>2667</v>
          </cell>
          <cell r="B1237" t="str">
            <v>Srednja škola s pravom javnosti Manero - Višnjan</v>
          </cell>
        </row>
        <row r="1238">
          <cell r="A1238">
            <v>2419</v>
          </cell>
          <cell r="B1238" t="str">
            <v>Srednja škola u Maruševcu s pravom javnosti</v>
          </cell>
        </row>
        <row r="1239">
          <cell r="A1239">
            <v>2455</v>
          </cell>
          <cell r="B1239" t="str">
            <v>Srednja škola za elektrotehniku i računalstvo - Rijeka</v>
          </cell>
        </row>
        <row r="1240">
          <cell r="A1240">
            <v>2453</v>
          </cell>
          <cell r="B1240" t="str">
            <v xml:space="preserve">Srednja talijanska škola - Rijeka </v>
          </cell>
        </row>
        <row r="1241">
          <cell r="A1241">
            <v>2627</v>
          </cell>
          <cell r="B1241" t="str">
            <v>Srednja tehnička prometna škola - Split</v>
          </cell>
        </row>
        <row r="1242">
          <cell r="A1242">
            <v>2791</v>
          </cell>
          <cell r="B1242" t="str">
            <v>Srpska pravoslavna opća gimnazija Kantakuzina</v>
          </cell>
        </row>
        <row r="1243">
          <cell r="A1243">
            <v>2481</v>
          </cell>
          <cell r="B1243" t="str">
            <v>SŠ Ambroza Haračića</v>
          </cell>
        </row>
        <row r="1244">
          <cell r="A1244">
            <v>2476</v>
          </cell>
          <cell r="B1244" t="str">
            <v xml:space="preserve">SŠ Andrije Ljudevita Adamića </v>
          </cell>
        </row>
        <row r="1245">
          <cell r="A1245">
            <v>2612</v>
          </cell>
          <cell r="B1245" t="str">
            <v>SŠ Antun Matijašević - Karamaneo</v>
          </cell>
        </row>
        <row r="1246">
          <cell r="A1246">
            <v>2418</v>
          </cell>
          <cell r="B1246" t="str">
            <v>SŠ Arboretum Opeka</v>
          </cell>
        </row>
        <row r="1247">
          <cell r="A1247">
            <v>2441</v>
          </cell>
          <cell r="B1247" t="str">
            <v>SŠ August Šenoa - Garešnica</v>
          </cell>
        </row>
        <row r="1248">
          <cell r="A1248">
            <v>2362</v>
          </cell>
          <cell r="B1248" t="str">
            <v>SŠ Ban Josip Jelačić</v>
          </cell>
        </row>
        <row r="1249">
          <cell r="A1249">
            <v>2442</v>
          </cell>
          <cell r="B1249" t="str">
            <v>SŠ Bartola Kašića - Grubišno Polje</v>
          </cell>
        </row>
        <row r="1250">
          <cell r="A1250">
            <v>2519</v>
          </cell>
          <cell r="B1250" t="str">
            <v>SŠ Bartula Kašića - Pag</v>
          </cell>
        </row>
        <row r="1251">
          <cell r="A1251">
            <v>2369</v>
          </cell>
          <cell r="B1251" t="str">
            <v>SŠ Bedekovčina</v>
          </cell>
        </row>
        <row r="1252">
          <cell r="A1252">
            <v>2516</v>
          </cell>
          <cell r="B1252" t="str">
            <v>SŠ Biograd na Moru</v>
          </cell>
        </row>
        <row r="1253">
          <cell r="A1253">
            <v>2688</v>
          </cell>
          <cell r="B1253" t="str">
            <v>SŠ Blato</v>
          </cell>
        </row>
        <row r="1254">
          <cell r="A1254">
            <v>2644</v>
          </cell>
          <cell r="B1254" t="str">
            <v>SŠ Bol</v>
          </cell>
        </row>
        <row r="1255">
          <cell r="A1255">
            <v>2646</v>
          </cell>
          <cell r="B1255" t="str">
            <v>SŠ Brač</v>
          </cell>
        </row>
        <row r="1256">
          <cell r="A1256">
            <v>2614</v>
          </cell>
          <cell r="B1256" t="str">
            <v>SŠ Braća Radić</v>
          </cell>
        </row>
        <row r="1257">
          <cell r="A1257">
            <v>2650</v>
          </cell>
          <cell r="B1257" t="str">
            <v>SŠ Buzet</v>
          </cell>
        </row>
        <row r="1258">
          <cell r="A1258">
            <v>2750</v>
          </cell>
          <cell r="B1258" t="str">
            <v>SŠ Centar za odgoj i obrazovanje</v>
          </cell>
        </row>
        <row r="1259">
          <cell r="A1259">
            <v>3162</v>
          </cell>
          <cell r="B1259" t="str">
            <v>SŠ Čakovec</v>
          </cell>
        </row>
        <row r="1260">
          <cell r="A1260">
            <v>2437</v>
          </cell>
          <cell r="B1260" t="str">
            <v>SŠ Čazma</v>
          </cell>
        </row>
        <row r="1261">
          <cell r="A1261">
            <v>2568</v>
          </cell>
          <cell r="B1261" t="str">
            <v>SŠ Dalj</v>
          </cell>
        </row>
        <row r="1262">
          <cell r="A1262">
            <v>2445</v>
          </cell>
          <cell r="B1262" t="str">
            <v>SŠ Delnice</v>
          </cell>
        </row>
        <row r="1263">
          <cell r="A1263">
            <v>2639</v>
          </cell>
          <cell r="B1263" t="str">
            <v>SŠ Dental centar Marušić</v>
          </cell>
        </row>
        <row r="1264">
          <cell r="A1264">
            <v>2540</v>
          </cell>
          <cell r="B1264" t="str">
            <v>SŠ Donji Miholjac</v>
          </cell>
        </row>
        <row r="1265">
          <cell r="A1265">
            <v>2443</v>
          </cell>
          <cell r="B1265" t="str">
            <v>SŠ Dr. Antuna Barca - Crikvenica</v>
          </cell>
        </row>
        <row r="1266">
          <cell r="A1266">
            <v>2363</v>
          </cell>
          <cell r="B1266" t="str">
            <v>SŠ Dragutina Stražimira</v>
          </cell>
        </row>
        <row r="1267">
          <cell r="A1267">
            <v>2389</v>
          </cell>
          <cell r="B1267" t="str">
            <v>SŠ Duga Resa</v>
          </cell>
        </row>
        <row r="1268">
          <cell r="A1268">
            <v>2348</v>
          </cell>
          <cell r="B1268" t="str">
            <v>SŠ Dugo Selo</v>
          </cell>
        </row>
        <row r="1269">
          <cell r="A1269">
            <v>2603</v>
          </cell>
          <cell r="B1269" t="str">
            <v>SŠ Fra Andrije Kačića Miošića - Makarska</v>
          </cell>
        </row>
        <row r="1270">
          <cell r="A1270">
            <v>2687</v>
          </cell>
          <cell r="B1270" t="str">
            <v>SŠ Fra Andrije Kačića Miošića - Ploče</v>
          </cell>
        </row>
        <row r="1271">
          <cell r="A1271">
            <v>2373</v>
          </cell>
          <cell r="B1271" t="str">
            <v>SŠ Glina</v>
          </cell>
        </row>
        <row r="1272">
          <cell r="A1272">
            <v>2517</v>
          </cell>
          <cell r="B1272" t="str">
            <v>SŠ Gračac</v>
          </cell>
        </row>
        <row r="1273">
          <cell r="A1273">
            <v>2446</v>
          </cell>
          <cell r="B1273" t="str">
            <v>SŠ Hrvatski kralj Zvonimir</v>
          </cell>
        </row>
        <row r="1274">
          <cell r="A1274">
            <v>2598</v>
          </cell>
          <cell r="B1274" t="str">
            <v>SŠ Hvar</v>
          </cell>
        </row>
        <row r="1275">
          <cell r="A1275">
            <v>2597</v>
          </cell>
          <cell r="B1275" t="str">
            <v>SŠ Ilok</v>
          </cell>
        </row>
        <row r="1276">
          <cell r="A1276">
            <v>2544</v>
          </cell>
          <cell r="B1276" t="str">
            <v>SŠ Isidora Kršnjavoga - Našice</v>
          </cell>
        </row>
        <row r="1277">
          <cell r="A1277">
            <v>2426</v>
          </cell>
          <cell r="B1277" t="str">
            <v>SŠ Ivan Seljanec - Križevci</v>
          </cell>
        </row>
        <row r="1278">
          <cell r="A1278">
            <v>2349</v>
          </cell>
          <cell r="B1278" t="str">
            <v>SŠ Ivan Švear - Ivanić Grad</v>
          </cell>
        </row>
        <row r="1279">
          <cell r="A1279">
            <v>2610</v>
          </cell>
          <cell r="B1279" t="str">
            <v>SŠ Ivana Lucića - Trogir</v>
          </cell>
        </row>
        <row r="1280">
          <cell r="A1280">
            <v>2569</v>
          </cell>
          <cell r="B1280" t="str">
            <v>SŠ Ivana Maštrovića - Drniš</v>
          </cell>
        </row>
        <row r="1281">
          <cell r="A1281">
            <v>2374</v>
          </cell>
          <cell r="B1281" t="str">
            <v>SŠ Ivana Trnskoga</v>
          </cell>
        </row>
        <row r="1282">
          <cell r="A1282">
            <v>2405</v>
          </cell>
          <cell r="B1282" t="str">
            <v>SŠ Ivanec</v>
          </cell>
        </row>
        <row r="1283">
          <cell r="A1283">
            <v>2351</v>
          </cell>
          <cell r="B1283" t="str">
            <v>SŠ Jastrebarsko</v>
          </cell>
        </row>
        <row r="1284">
          <cell r="A1284">
            <v>3175</v>
          </cell>
          <cell r="B1284" t="str">
            <v>SŠ Jelkovec</v>
          </cell>
        </row>
        <row r="1285">
          <cell r="A1285">
            <v>2567</v>
          </cell>
          <cell r="B1285" t="str">
            <v>SŠ Josipa Kozarca - Đurđenovac</v>
          </cell>
        </row>
        <row r="1286">
          <cell r="A1286">
            <v>2605</v>
          </cell>
          <cell r="B1286" t="str">
            <v>SŠ Jure Kaštelan</v>
          </cell>
        </row>
        <row r="1287">
          <cell r="A1287">
            <v>2515</v>
          </cell>
          <cell r="B1287" t="str">
            <v>SŠ Kneza Branimira - Benkovac</v>
          </cell>
        </row>
        <row r="1288">
          <cell r="A1288">
            <v>2370</v>
          </cell>
          <cell r="B1288" t="str">
            <v>SŠ Konjščina</v>
          </cell>
        </row>
        <row r="1289">
          <cell r="A1289">
            <v>2424</v>
          </cell>
          <cell r="B1289" t="str">
            <v>SŠ Koprivnica</v>
          </cell>
        </row>
        <row r="1290">
          <cell r="A1290">
            <v>2364</v>
          </cell>
          <cell r="B1290" t="str">
            <v>SŠ Krapina</v>
          </cell>
        </row>
        <row r="1291">
          <cell r="A1291">
            <v>2905</v>
          </cell>
          <cell r="B1291" t="str">
            <v>SŠ Lovre Montija</v>
          </cell>
        </row>
        <row r="1292">
          <cell r="A1292">
            <v>2963</v>
          </cell>
          <cell r="B1292" t="str">
            <v>SŠ Marka Marulića - Slatina</v>
          </cell>
        </row>
        <row r="1293">
          <cell r="A1293">
            <v>2451</v>
          </cell>
          <cell r="B1293" t="str">
            <v>SŠ Markantuna de Dominisa - Rab</v>
          </cell>
        </row>
        <row r="1294">
          <cell r="A1294">
            <v>2654</v>
          </cell>
          <cell r="B1294" t="str">
            <v>SŠ Mate Balote</v>
          </cell>
        </row>
        <row r="1295">
          <cell r="A1295">
            <v>2651</v>
          </cell>
          <cell r="B1295" t="str">
            <v>SŠ Mate Blažine - Labin</v>
          </cell>
        </row>
        <row r="1296">
          <cell r="A1296">
            <v>2507</v>
          </cell>
          <cell r="B1296" t="str">
            <v>SŠ Matije Antuna Reljkovića - Slavonski Brod</v>
          </cell>
        </row>
        <row r="1297">
          <cell r="A1297">
            <v>2685</v>
          </cell>
          <cell r="B1297" t="str">
            <v>SŠ Metković</v>
          </cell>
        </row>
        <row r="1298">
          <cell r="A1298">
            <v>2378</v>
          </cell>
          <cell r="B1298" t="str">
            <v>SŠ Novska</v>
          </cell>
        </row>
        <row r="1299">
          <cell r="A1299">
            <v>2518</v>
          </cell>
          <cell r="B1299" t="str">
            <v>SŠ Obrovac</v>
          </cell>
        </row>
        <row r="1300">
          <cell r="A1300">
            <v>2371</v>
          </cell>
          <cell r="B1300" t="str">
            <v>SŠ Oroslavje</v>
          </cell>
        </row>
        <row r="1301">
          <cell r="A1301">
            <v>2484</v>
          </cell>
          <cell r="B1301" t="str">
            <v>SŠ Otočac</v>
          </cell>
        </row>
        <row r="1302">
          <cell r="A1302">
            <v>2495</v>
          </cell>
          <cell r="B1302" t="str">
            <v>SŠ Pakrac</v>
          </cell>
        </row>
        <row r="1303">
          <cell r="A1303">
            <v>2485</v>
          </cell>
          <cell r="B1303" t="str">
            <v xml:space="preserve">SŠ Pavla Rittera Vitezovića u Senju </v>
          </cell>
        </row>
        <row r="1304">
          <cell r="A1304">
            <v>2683</v>
          </cell>
          <cell r="B1304" t="str">
            <v>SŠ Petra Šegedina</v>
          </cell>
        </row>
        <row r="1305">
          <cell r="A1305">
            <v>2380</v>
          </cell>
          <cell r="B1305" t="str">
            <v>SŠ Petrinja</v>
          </cell>
        </row>
        <row r="1306">
          <cell r="A1306">
            <v>2494</v>
          </cell>
          <cell r="B1306" t="str">
            <v>SŠ Pitomača</v>
          </cell>
        </row>
        <row r="1307">
          <cell r="A1307">
            <v>2486</v>
          </cell>
          <cell r="B1307" t="str">
            <v>SŠ Plitvička Jezera</v>
          </cell>
        </row>
        <row r="1308">
          <cell r="A1308">
            <v>2368</v>
          </cell>
          <cell r="B1308" t="str">
            <v>SŠ Pregrada</v>
          </cell>
        </row>
        <row r="1309">
          <cell r="A1309">
            <v>2695</v>
          </cell>
          <cell r="B1309" t="str">
            <v>SŠ Prelog</v>
          </cell>
        </row>
        <row r="1310">
          <cell r="A1310">
            <v>2749</v>
          </cell>
          <cell r="B1310" t="str">
            <v>SŠ Sesvete</v>
          </cell>
        </row>
        <row r="1311">
          <cell r="A1311">
            <v>2404</v>
          </cell>
          <cell r="B1311" t="str">
            <v>SŠ Slunj</v>
          </cell>
        </row>
        <row r="1312">
          <cell r="A1312">
            <v>2487</v>
          </cell>
          <cell r="B1312" t="str">
            <v>SŠ Stjepan Ivšić</v>
          </cell>
        </row>
        <row r="1313">
          <cell r="A1313">
            <v>2613</v>
          </cell>
          <cell r="B1313" t="str">
            <v>SŠ Tin Ujević - Vrgorac</v>
          </cell>
        </row>
        <row r="1314">
          <cell r="A1314">
            <v>2375</v>
          </cell>
          <cell r="B1314" t="str">
            <v>SŠ Tina Ujevića - Kutina</v>
          </cell>
        </row>
        <row r="1315">
          <cell r="A1315">
            <v>2388</v>
          </cell>
          <cell r="B1315" t="str">
            <v>SŠ Topusko</v>
          </cell>
        </row>
        <row r="1316">
          <cell r="A1316">
            <v>2566</v>
          </cell>
          <cell r="B1316" t="str">
            <v>SŠ Valpovo</v>
          </cell>
        </row>
        <row r="1317">
          <cell r="A1317">
            <v>2684</v>
          </cell>
          <cell r="B1317" t="str">
            <v>SŠ Vela Luka</v>
          </cell>
        </row>
        <row r="1318">
          <cell r="A1318">
            <v>2383</v>
          </cell>
          <cell r="B1318" t="str">
            <v>SŠ Viktorovac</v>
          </cell>
        </row>
        <row r="1319">
          <cell r="A1319">
            <v>2647</v>
          </cell>
          <cell r="B1319" t="str">
            <v>SŠ Vladimir Gortan - Buje</v>
          </cell>
        </row>
        <row r="1320">
          <cell r="A1320">
            <v>2444</v>
          </cell>
          <cell r="B1320" t="str">
            <v>SŠ Vladimir Nazor</v>
          </cell>
        </row>
        <row r="1321">
          <cell r="A1321">
            <v>2361</v>
          </cell>
          <cell r="B1321" t="str">
            <v>SŠ Vrbovec</v>
          </cell>
        </row>
        <row r="1322">
          <cell r="A1322">
            <v>2365</v>
          </cell>
          <cell r="B1322" t="str">
            <v>SŠ Zabok</v>
          </cell>
        </row>
        <row r="1323">
          <cell r="A1323">
            <v>2372</v>
          </cell>
          <cell r="B1323" t="str">
            <v>SŠ Zlatar</v>
          </cell>
        </row>
        <row r="1324">
          <cell r="A1324">
            <v>2671</v>
          </cell>
          <cell r="B1324" t="str">
            <v>SŠ Zvane Črnje - Rovinj</v>
          </cell>
        </row>
        <row r="1325">
          <cell r="A1325">
            <v>2411</v>
          </cell>
          <cell r="B1325" t="str">
            <v>Strojarska i prometna škola - Varaždin</v>
          </cell>
        </row>
        <row r="1326">
          <cell r="A1326">
            <v>2452</v>
          </cell>
          <cell r="B1326" t="str">
            <v>Strojarska škola za industrijska i obrtnička zanimanja - Rijeka</v>
          </cell>
        </row>
        <row r="1327">
          <cell r="A1327">
            <v>2546</v>
          </cell>
          <cell r="B1327" t="str">
            <v>Strojarska tehnička škola - Osijek</v>
          </cell>
        </row>
        <row r="1328">
          <cell r="A1328">
            <v>2737</v>
          </cell>
          <cell r="B1328" t="str">
            <v>Strojarska tehnička škola Fausta Vrančića</v>
          </cell>
        </row>
        <row r="1329">
          <cell r="A1329">
            <v>2738</v>
          </cell>
          <cell r="B1329" t="str">
            <v>Strojarska tehnička škola Frana Bošnjakovića</v>
          </cell>
        </row>
        <row r="1330">
          <cell r="A1330">
            <v>2462</v>
          </cell>
          <cell r="B1330" t="str">
            <v>Strojarsko brodograđevna škola za industrijska i obrtnička zanimanja - Rijeka</v>
          </cell>
        </row>
        <row r="1331">
          <cell r="A1331">
            <v>2420</v>
          </cell>
          <cell r="B1331" t="str">
            <v>Strukovna škola - Đurđevac</v>
          </cell>
        </row>
        <row r="1332">
          <cell r="A1332">
            <v>2482</v>
          </cell>
          <cell r="B1332" t="str">
            <v>Strukovna škola - Gospić</v>
          </cell>
        </row>
        <row r="1333">
          <cell r="A1333">
            <v>2664</v>
          </cell>
          <cell r="B1333" t="str">
            <v>Strukovna škola - Pula</v>
          </cell>
        </row>
        <row r="1334">
          <cell r="A1334">
            <v>2492</v>
          </cell>
          <cell r="B1334" t="str">
            <v>Strukovna škola - Virovitica</v>
          </cell>
        </row>
        <row r="1335">
          <cell r="A1335">
            <v>2592</v>
          </cell>
          <cell r="B1335" t="str">
            <v>Strukovna škola - Vukovar</v>
          </cell>
        </row>
        <row r="1336">
          <cell r="A1336">
            <v>2672</v>
          </cell>
          <cell r="B1336" t="str">
            <v xml:space="preserve">Strukovna škola Eugena Kumičića - Rovinj </v>
          </cell>
        </row>
        <row r="1337">
          <cell r="A1337">
            <v>2528</v>
          </cell>
          <cell r="B1337" t="str">
            <v>Strukovna škola Vice Vlatkovića</v>
          </cell>
        </row>
        <row r="1338">
          <cell r="A1338">
            <v>2580</v>
          </cell>
          <cell r="B1338" t="str">
            <v>Šibenska privatna gimnazija s pravom javnosti</v>
          </cell>
        </row>
        <row r="1339">
          <cell r="A1339">
            <v>2342</v>
          </cell>
          <cell r="B1339" t="str">
            <v>Škola kreativnog razvoja dr.Časl</v>
          </cell>
        </row>
        <row r="1340">
          <cell r="A1340">
            <v>2633</v>
          </cell>
          <cell r="B1340" t="str">
            <v>Škola likovnih umjetnosti - Split</v>
          </cell>
        </row>
        <row r="1341">
          <cell r="A1341">
            <v>2531</v>
          </cell>
          <cell r="B1341" t="str">
            <v>Škola primijenjene umjetnosti i dizajna - Zadar</v>
          </cell>
        </row>
        <row r="1342">
          <cell r="A1342">
            <v>2747</v>
          </cell>
          <cell r="B1342" t="str">
            <v>Škola primijenjene umjetnosti i dizajna - Zagreb</v>
          </cell>
        </row>
        <row r="1343">
          <cell r="A1343">
            <v>2558</v>
          </cell>
          <cell r="B1343" t="str">
            <v>Škola primijenjene umjetnosti i dizajna Osijek</v>
          </cell>
        </row>
        <row r="1344">
          <cell r="A1344">
            <v>2659</v>
          </cell>
          <cell r="B1344" t="str">
            <v>Škola primijenjenih umjetnosti i dizajna - Pula</v>
          </cell>
        </row>
        <row r="1345">
          <cell r="A1345">
            <v>2327</v>
          </cell>
          <cell r="B1345" t="str">
            <v>Škola suvremenog plesa Ane Maletić - Zagreb</v>
          </cell>
        </row>
        <row r="1346">
          <cell r="A1346">
            <v>2731</v>
          </cell>
          <cell r="B1346" t="str">
            <v>Škola za cestovni promet - Zagreb</v>
          </cell>
        </row>
        <row r="1347">
          <cell r="A1347">
            <v>2631</v>
          </cell>
          <cell r="B1347" t="str">
            <v>Škola za dizajn, grafiku i održivu gradnju - Split</v>
          </cell>
        </row>
        <row r="1348">
          <cell r="A1348">
            <v>2735</v>
          </cell>
          <cell r="B1348" t="str">
            <v>Škola za grafiku, dizajn i medijsku produkciju</v>
          </cell>
        </row>
        <row r="1349">
          <cell r="A1349">
            <v>2326</v>
          </cell>
          <cell r="B1349" t="str">
            <v>Škola za klasični balet - Zagreb</v>
          </cell>
        </row>
        <row r="1350">
          <cell r="A1350">
            <v>2715</v>
          </cell>
          <cell r="B1350" t="str">
            <v>Škola za medicinske sestre Mlinarska</v>
          </cell>
        </row>
        <row r="1351">
          <cell r="A1351">
            <v>2716</v>
          </cell>
          <cell r="B1351" t="str">
            <v>Škola za medicinske sestre Vinogradska</v>
          </cell>
        </row>
        <row r="1352">
          <cell r="A1352">
            <v>2718</v>
          </cell>
          <cell r="B1352" t="str">
            <v>Škola za medicinske sestre Vrapče</v>
          </cell>
        </row>
        <row r="1353">
          <cell r="A1353">
            <v>2734</v>
          </cell>
          <cell r="B1353" t="str">
            <v>Škola za modu i dizajn</v>
          </cell>
        </row>
        <row r="1354">
          <cell r="A1354">
            <v>2744</v>
          </cell>
          <cell r="B1354" t="str">
            <v>Škola za montažu instalacija i metalnih konstrukcija</v>
          </cell>
        </row>
        <row r="1355">
          <cell r="A1355">
            <v>1980</v>
          </cell>
          <cell r="B1355" t="str">
            <v>Škola za odgoj i obrazovanje - Pula</v>
          </cell>
        </row>
        <row r="1356">
          <cell r="A1356">
            <v>2559</v>
          </cell>
          <cell r="B1356" t="str">
            <v>Škola za osposobljavanje i obrazovanje Vinko Bek</v>
          </cell>
        </row>
        <row r="1357">
          <cell r="A1357">
            <v>2717</v>
          </cell>
          <cell r="B1357" t="str">
            <v>Škola za primalje - Zagreb</v>
          </cell>
        </row>
        <row r="1358">
          <cell r="A1358">
            <v>2473</v>
          </cell>
          <cell r="B1358" t="str">
            <v>Škola za primijenjenu umjetnost u Rijeci</v>
          </cell>
        </row>
        <row r="1359">
          <cell r="A1359">
            <v>2656</v>
          </cell>
          <cell r="B1359" t="str">
            <v>Škola za turizam, ugostiteljstvo i trgovinu - Pula</v>
          </cell>
        </row>
        <row r="1360">
          <cell r="A1360">
            <v>2366</v>
          </cell>
          <cell r="B1360" t="str">
            <v>Škola za umjetnost, dizajn, grafiku i odjeću - Zabok</v>
          </cell>
        </row>
        <row r="1361">
          <cell r="A1361">
            <v>2748</v>
          </cell>
          <cell r="B1361" t="str">
            <v>Športska gimnazija - Zagreb</v>
          </cell>
        </row>
        <row r="1362">
          <cell r="A1362">
            <v>2393</v>
          </cell>
          <cell r="B1362" t="str">
            <v>Šumarska i drvodjeljska škola - Karlovac</v>
          </cell>
        </row>
        <row r="1363">
          <cell r="A1363">
            <v>4011</v>
          </cell>
          <cell r="B1363" t="str">
            <v>Talijanska osnovna škola - Bernardo Parentin Poreč</v>
          </cell>
        </row>
        <row r="1364">
          <cell r="A1364">
            <v>1925</v>
          </cell>
          <cell r="B1364" t="str">
            <v>Talijanska osnovna škola - Buje</v>
          </cell>
        </row>
        <row r="1365">
          <cell r="A1365">
            <v>2018</v>
          </cell>
          <cell r="B1365" t="str">
            <v>Talijanska osnovna škola - Novigrad</v>
          </cell>
        </row>
        <row r="1366">
          <cell r="A1366">
            <v>1960</v>
          </cell>
          <cell r="B1366" t="str">
            <v xml:space="preserve">Talijanska osnovna škola - Poreč </v>
          </cell>
        </row>
        <row r="1367">
          <cell r="A1367">
            <v>1983</v>
          </cell>
          <cell r="B1367" t="str">
            <v>Talijanska osnovna škola Bernardo Benussi - Rovinj</v>
          </cell>
        </row>
        <row r="1368">
          <cell r="A1368">
            <v>2030</v>
          </cell>
          <cell r="B1368" t="str">
            <v>Talijanska osnovna škola Galileo Galilei - Umag</v>
          </cell>
        </row>
        <row r="1369">
          <cell r="A1369">
            <v>2670</v>
          </cell>
          <cell r="B1369" t="str">
            <v xml:space="preserve">Talijanska srednja škola - Rovinj </v>
          </cell>
        </row>
        <row r="1370">
          <cell r="A1370">
            <v>2660</v>
          </cell>
          <cell r="B1370" t="str">
            <v>Talijanska srednja škola Dante Alighieri - Pula</v>
          </cell>
        </row>
        <row r="1371">
          <cell r="A1371">
            <v>2648</v>
          </cell>
          <cell r="B1371" t="str">
            <v>Talijanska srednja škola Leonardo da Vinci - Buje</v>
          </cell>
        </row>
        <row r="1372">
          <cell r="A1372">
            <v>2608</v>
          </cell>
          <cell r="B1372" t="str">
            <v>Tehnička i industrijska škola Ruđera Boškovića u Sinju</v>
          </cell>
        </row>
        <row r="1373">
          <cell r="A1373">
            <v>2433</v>
          </cell>
          <cell r="B1373" t="str">
            <v>Tehnička škola - Bjelovar</v>
          </cell>
        </row>
        <row r="1374">
          <cell r="A1374">
            <v>2692</v>
          </cell>
          <cell r="B1374" t="str">
            <v>Tehnička škola - Čakovec</v>
          </cell>
        </row>
        <row r="1375">
          <cell r="A1375">
            <v>2438</v>
          </cell>
          <cell r="B1375" t="str">
            <v>Tehnička škola - Daruvar</v>
          </cell>
        </row>
        <row r="1376">
          <cell r="A1376">
            <v>2395</v>
          </cell>
          <cell r="B1376" t="str">
            <v>Tehnička škola - Karlovac</v>
          </cell>
        </row>
        <row r="1377">
          <cell r="A1377">
            <v>2376</v>
          </cell>
          <cell r="B1377" t="str">
            <v>Tehnička škola - Kutina</v>
          </cell>
        </row>
        <row r="1378">
          <cell r="A1378">
            <v>2499</v>
          </cell>
          <cell r="B1378" t="str">
            <v>Tehnička škola - Požega</v>
          </cell>
        </row>
        <row r="1379">
          <cell r="A1379">
            <v>2663</v>
          </cell>
          <cell r="B1379" t="str">
            <v>Tehnička škola - Pula</v>
          </cell>
        </row>
        <row r="1380">
          <cell r="A1380">
            <v>2385</v>
          </cell>
          <cell r="B1380" t="str">
            <v>Tehnička škola - Sisak</v>
          </cell>
        </row>
        <row r="1381">
          <cell r="A1381">
            <v>2511</v>
          </cell>
          <cell r="B1381" t="str">
            <v>Tehnička škola - Slavonski Brod</v>
          </cell>
        </row>
        <row r="1382">
          <cell r="A1382">
            <v>2576</v>
          </cell>
          <cell r="B1382" t="str">
            <v>Tehnička škola - Šibenik</v>
          </cell>
        </row>
        <row r="1383">
          <cell r="A1383">
            <v>2490</v>
          </cell>
          <cell r="B1383" t="str">
            <v>Tehnička škola - Virovitica</v>
          </cell>
        </row>
        <row r="1384">
          <cell r="A1384">
            <v>2527</v>
          </cell>
          <cell r="B1384" t="str">
            <v>Tehnička škola - Zadar</v>
          </cell>
        </row>
        <row r="1385">
          <cell r="A1385">
            <v>2740</v>
          </cell>
          <cell r="B1385" t="str">
            <v>Tehnička škola - Zagreb</v>
          </cell>
        </row>
        <row r="1386">
          <cell r="A1386">
            <v>2596</v>
          </cell>
          <cell r="B1386" t="str">
            <v>Tehnička škola - Županja</v>
          </cell>
        </row>
        <row r="1387">
          <cell r="A1387">
            <v>2553</v>
          </cell>
          <cell r="B1387" t="str">
            <v>Tehnička škola i prirodoslovna gimnazija Ruđera Boškovića - Osijek</v>
          </cell>
        </row>
        <row r="1388">
          <cell r="A1388">
            <v>2591</v>
          </cell>
          <cell r="B1388" t="str">
            <v>Tehnička škola Nikole Tesle - Vukovar</v>
          </cell>
        </row>
        <row r="1389">
          <cell r="A1389">
            <v>2581</v>
          </cell>
          <cell r="B1389" t="str">
            <v>Tehnička škola Ruđera Boškovića - Vinkovci</v>
          </cell>
        </row>
        <row r="1390">
          <cell r="A1390">
            <v>2764</v>
          </cell>
          <cell r="B1390" t="str">
            <v>Tehnička škola Ruđera Boškovića - Zagreb</v>
          </cell>
        </row>
        <row r="1391">
          <cell r="A1391">
            <v>2601</v>
          </cell>
          <cell r="B1391" t="str">
            <v>Tehnička škola u Imotskom</v>
          </cell>
        </row>
        <row r="1392">
          <cell r="A1392">
            <v>2463</v>
          </cell>
          <cell r="B1392" t="str">
            <v>Tehnička škola Rijeka</v>
          </cell>
        </row>
        <row r="1393">
          <cell r="A1393">
            <v>2628</v>
          </cell>
          <cell r="B1393" t="str">
            <v>Tehnička škola za strojarstvo i mehatroniku - Split</v>
          </cell>
        </row>
        <row r="1394">
          <cell r="A1394">
            <v>2727</v>
          </cell>
          <cell r="B1394" t="str">
            <v>Treća ekonomska škola - Zagreb</v>
          </cell>
        </row>
        <row r="1395">
          <cell r="A1395">
            <v>2557</v>
          </cell>
          <cell r="B1395" t="str">
            <v>Trgovačka i komercijalna škola davor Milas - Osijek</v>
          </cell>
        </row>
        <row r="1396">
          <cell r="A1396">
            <v>2454</v>
          </cell>
          <cell r="B1396" t="str">
            <v>Trgovačka i tekstilna škola u Rijeci</v>
          </cell>
        </row>
        <row r="1397">
          <cell r="A1397">
            <v>2746</v>
          </cell>
          <cell r="B1397" t="str">
            <v>Trgovačka škola - Zagreb</v>
          </cell>
        </row>
        <row r="1398">
          <cell r="A1398">
            <v>2396</v>
          </cell>
          <cell r="B1398" t="str">
            <v>Trgovačko - ugostiteljska škola - Karlovac</v>
          </cell>
        </row>
        <row r="1399">
          <cell r="A1399">
            <v>2680</v>
          </cell>
          <cell r="B1399" t="str">
            <v>Turistička i ugostiteljska škola - Dubrovnik</v>
          </cell>
        </row>
        <row r="1400">
          <cell r="A1400">
            <v>2635</v>
          </cell>
          <cell r="B1400" t="str">
            <v>Turističko - ugostiteljska škola - Split</v>
          </cell>
        </row>
        <row r="1401">
          <cell r="A1401">
            <v>2655</v>
          </cell>
          <cell r="B1401" t="str">
            <v xml:space="preserve">Turističko - ugostiteljska škola Antona Štifanića - Poreč </v>
          </cell>
        </row>
        <row r="1402">
          <cell r="A1402">
            <v>2435</v>
          </cell>
          <cell r="B1402" t="str">
            <v>Turističko-ugostiteljska i prehrambena škola - Bjelovar</v>
          </cell>
        </row>
        <row r="1403">
          <cell r="A1403">
            <v>2574</v>
          </cell>
          <cell r="B1403" t="str">
            <v>Turističko-ugostiteljska škola - Šibenik</v>
          </cell>
        </row>
        <row r="1404">
          <cell r="A1404">
            <v>4001</v>
          </cell>
          <cell r="B1404" t="str">
            <v>Učenički dom</v>
          </cell>
        </row>
        <row r="1405">
          <cell r="A1405">
            <v>4046</v>
          </cell>
          <cell r="B1405" t="str">
            <v>Učenički dom Hrvatski učiteljski konvikt</v>
          </cell>
        </row>
        <row r="1406">
          <cell r="A1406">
            <v>4048</v>
          </cell>
          <cell r="B1406" t="str">
            <v>Učenički dom Lovran</v>
          </cell>
        </row>
        <row r="1407">
          <cell r="A1407">
            <v>4049</v>
          </cell>
          <cell r="B1407" t="str">
            <v>Učenički dom Marije Jambrišak</v>
          </cell>
        </row>
        <row r="1408">
          <cell r="A1408">
            <v>4054</v>
          </cell>
          <cell r="B1408" t="str">
            <v>Učenički dom Varaždin</v>
          </cell>
        </row>
        <row r="1409">
          <cell r="A1409">
            <v>2845</v>
          </cell>
          <cell r="B1409" t="str">
            <v>Učilište za popularnu i jazz glazbu</v>
          </cell>
        </row>
        <row r="1410">
          <cell r="A1410">
            <v>2447</v>
          </cell>
          <cell r="B1410" t="str">
            <v>Ugostiteljska škola - Opatija</v>
          </cell>
        </row>
        <row r="1411">
          <cell r="A1411">
            <v>2555</v>
          </cell>
          <cell r="B1411" t="str">
            <v>Ugostiteljsko - turistička škola - Osijek</v>
          </cell>
        </row>
        <row r="1412">
          <cell r="A1412">
            <v>2729</v>
          </cell>
          <cell r="B1412" t="str">
            <v>Ugostiteljsko-turističko učilište - Zagreb</v>
          </cell>
        </row>
        <row r="1413">
          <cell r="A1413">
            <v>2914</v>
          </cell>
          <cell r="B1413" t="str">
            <v>Umjetnička gimnazija Ars Animae s pravom javnosti - Split</v>
          </cell>
        </row>
        <row r="1414">
          <cell r="A1414">
            <v>60</v>
          </cell>
          <cell r="B1414" t="str">
            <v>Umjetnička škola Franje Lučića</v>
          </cell>
        </row>
        <row r="1415">
          <cell r="A1415">
            <v>2059</v>
          </cell>
          <cell r="B1415" t="str">
            <v>Umjetnička škola Luke Sorkočevića - Dubrovnik</v>
          </cell>
        </row>
        <row r="1416">
          <cell r="A1416">
            <v>1941</v>
          </cell>
          <cell r="B1416" t="str">
            <v>Umjetnička škola Matka Brajše Rašana</v>
          </cell>
        </row>
        <row r="1417">
          <cell r="A1417">
            <v>2139</v>
          </cell>
          <cell r="B1417" t="str">
            <v>Umjetnička škola Miroslav Magdalenić - Čakovec</v>
          </cell>
        </row>
        <row r="1418">
          <cell r="A1418">
            <v>1959</v>
          </cell>
          <cell r="B1418" t="str">
            <v>Umjetnička škola Poreč</v>
          </cell>
        </row>
        <row r="1419">
          <cell r="A1419">
            <v>2745</v>
          </cell>
          <cell r="B1419" t="str">
            <v>Upravna škola Zagreb</v>
          </cell>
        </row>
        <row r="1420">
          <cell r="A1420">
            <v>2700</v>
          </cell>
          <cell r="B1420" t="str">
            <v>V. gimnazija - Zagreb</v>
          </cell>
        </row>
        <row r="1421">
          <cell r="A1421">
            <v>2623</v>
          </cell>
          <cell r="B1421" t="str">
            <v>V. gimnazija Vladimir Nazor - Split</v>
          </cell>
        </row>
        <row r="1422">
          <cell r="A1422">
            <v>630</v>
          </cell>
          <cell r="B1422" t="str">
            <v>V. osnovna škola - Bjelovar</v>
          </cell>
        </row>
        <row r="1423">
          <cell r="A1423">
            <v>465</v>
          </cell>
          <cell r="B1423" t="str">
            <v>V. osnovna škola - Varaždin</v>
          </cell>
        </row>
        <row r="1424">
          <cell r="A1424">
            <v>2719</v>
          </cell>
          <cell r="B1424" t="str">
            <v>Veterinarska škola - Zagreb</v>
          </cell>
        </row>
        <row r="1425">
          <cell r="A1425">
            <v>466</v>
          </cell>
          <cell r="B1425" t="str">
            <v>VI. osnovna škola - Varaždin</v>
          </cell>
        </row>
        <row r="1426">
          <cell r="A1426">
            <v>2702</v>
          </cell>
          <cell r="B1426" t="str">
            <v>VII. gimnazija - Zagreb</v>
          </cell>
        </row>
        <row r="1427">
          <cell r="A1427">
            <v>468</v>
          </cell>
          <cell r="B1427" t="str">
            <v>VII. osnovna škola - Varaždin</v>
          </cell>
        </row>
        <row r="1428">
          <cell r="A1428">
            <v>2330</v>
          </cell>
          <cell r="B1428" t="str">
            <v>Waldorfska škola u Zagrebu</v>
          </cell>
        </row>
        <row r="1429">
          <cell r="A1429">
            <v>2705</v>
          </cell>
          <cell r="B1429" t="str">
            <v>X. gimnazija Ivan Supek - Zagreb</v>
          </cell>
        </row>
        <row r="1430">
          <cell r="A1430">
            <v>2706</v>
          </cell>
          <cell r="B1430" t="str">
            <v>XI. gimnazija - Zagreb</v>
          </cell>
        </row>
        <row r="1431">
          <cell r="A1431">
            <v>2707</v>
          </cell>
          <cell r="B1431" t="str">
            <v>XII. gimnazija - Zagreb</v>
          </cell>
        </row>
        <row r="1432">
          <cell r="A1432">
            <v>2708</v>
          </cell>
          <cell r="B1432" t="str">
            <v>XIII. gimnazija - Zagreb</v>
          </cell>
        </row>
        <row r="1433">
          <cell r="A1433">
            <v>2710</v>
          </cell>
          <cell r="B1433" t="str">
            <v>XV. gimnazija - Zagreb</v>
          </cell>
        </row>
        <row r="1434">
          <cell r="A1434">
            <v>2711</v>
          </cell>
          <cell r="B1434" t="str">
            <v>XVI. gimnazija - Zagreb</v>
          </cell>
        </row>
        <row r="1435">
          <cell r="A1435">
            <v>2713</v>
          </cell>
          <cell r="B1435" t="str">
            <v>XVIII. gimnazija - Zagreb</v>
          </cell>
        </row>
        <row r="1436">
          <cell r="A1436">
            <v>2536</v>
          </cell>
          <cell r="B1436" t="str">
            <v>Zadarska privatna gimnazija s pravom javnosti</v>
          </cell>
        </row>
        <row r="1437">
          <cell r="A1437">
            <v>4000</v>
          </cell>
          <cell r="B1437" t="str">
            <v>Zadruga</v>
          </cell>
        </row>
        <row r="1438">
          <cell r="A1438">
            <v>2775</v>
          </cell>
          <cell r="B1438" t="str">
            <v>Zagrebačka umjetnička gimnazija s pravom javnosti</v>
          </cell>
        </row>
        <row r="1439">
          <cell r="A1439">
            <v>2586</v>
          </cell>
          <cell r="B1439" t="str">
            <v>Zdravstvena i veterinarska škola Dr. Andrije Štampara - Vinkovci</v>
          </cell>
        </row>
        <row r="1440">
          <cell r="A1440">
            <v>2634</v>
          </cell>
          <cell r="B1440" t="str">
            <v>Zdravstvena škola - Split</v>
          </cell>
        </row>
        <row r="1441">
          <cell r="A1441">
            <v>2714</v>
          </cell>
          <cell r="B1441" t="str">
            <v>Zdravstveno učilište - Zagreb</v>
          </cell>
        </row>
        <row r="1442">
          <cell r="A1442">
            <v>2359</v>
          </cell>
          <cell r="B1442" t="str">
            <v>Zrakoplovna tehnička škola Rudolfa Perešina</v>
          </cell>
        </row>
        <row r="1443">
          <cell r="A1443">
            <v>2477</v>
          </cell>
          <cell r="B1443" t="str">
            <v>Željeznička tehnička škola - Moravice</v>
          </cell>
        </row>
        <row r="1444">
          <cell r="A1444">
            <v>2751</v>
          </cell>
          <cell r="B1444" t="str">
            <v>Ženska opća gimnazija Družbe sestara milosrdnica - s pravom javnosti</v>
          </cell>
        </row>
        <row r="1445">
          <cell r="A1445">
            <v>4043</v>
          </cell>
          <cell r="B1445" t="str">
            <v>Ženski đački dom Dubrovnik</v>
          </cell>
        </row>
        <row r="1446">
          <cell r="A1446">
            <v>4007</v>
          </cell>
          <cell r="B1446" t="str">
            <v>Ženski đački dom Split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</sheetNames>
    <sheetDataSet>
      <sheetData sheetId="0"/>
      <sheetData sheetId="1">
        <row r="1">
          <cell r="A1">
            <v>4052</v>
          </cell>
          <cell r="B1" t="str">
            <v>Američka međunarodna škola - Zagreb</v>
          </cell>
        </row>
        <row r="2">
          <cell r="A2">
            <v>3126</v>
          </cell>
          <cell r="B2" t="str">
            <v>Baletno-plesna škola pri Osnovnoj školi Dragutina Tadijanovića</v>
          </cell>
        </row>
        <row r="3">
          <cell r="A3">
            <v>3127</v>
          </cell>
          <cell r="B3" t="str">
            <v>Baletno-plesna škola Vela Luka pri Osnovnoj školi Vela Luka</v>
          </cell>
        </row>
        <row r="4">
          <cell r="A4">
            <v>4027</v>
          </cell>
          <cell r="B4" t="str">
            <v>Birotehnika centar za dopisno obrazovanje</v>
          </cell>
        </row>
        <row r="5">
          <cell r="A5">
            <v>2675</v>
          </cell>
          <cell r="B5" t="str">
            <v>Biskupijska klasična gimnazija Ruđera Boškovića s pravom javnosti</v>
          </cell>
        </row>
        <row r="6">
          <cell r="A6">
            <v>1940</v>
          </cell>
          <cell r="B6" t="str">
            <v>Centar Liče Faraguna - Labin</v>
          </cell>
        </row>
        <row r="7">
          <cell r="A7">
            <v>3070</v>
          </cell>
          <cell r="B7" t="str">
            <v>Centar odgoja i obrazovanja pri Odgojnom domu Mali Lošinj</v>
          </cell>
        </row>
        <row r="8">
          <cell r="A8">
            <v>4028</v>
          </cell>
          <cell r="B8" t="str">
            <v>Centar za autizam</v>
          </cell>
        </row>
        <row r="9">
          <cell r="A9">
            <v>2138</v>
          </cell>
          <cell r="B9" t="str">
            <v>Centar za odgoj i obrazovanje - Čakovec</v>
          </cell>
        </row>
        <row r="10">
          <cell r="A10">
            <v>799</v>
          </cell>
          <cell r="B10" t="str">
            <v>Centar za odgoj i obrazovanje - Rijeka</v>
          </cell>
        </row>
        <row r="11">
          <cell r="A11">
            <v>62</v>
          </cell>
          <cell r="B11" t="str">
            <v>Centar za odgoj i obrazovanje - Velika Gorica</v>
          </cell>
        </row>
        <row r="12">
          <cell r="A12">
            <v>365</v>
          </cell>
          <cell r="B12" t="str">
            <v>Centar za odgoj i obrazovanje djece i mladeži - Karlovac</v>
          </cell>
        </row>
        <row r="13">
          <cell r="A13">
            <v>2340</v>
          </cell>
          <cell r="B13" t="str">
            <v>Centar za odgoj i obrazovanje Dubrava</v>
          </cell>
        </row>
        <row r="14">
          <cell r="A14">
            <v>2320</v>
          </cell>
          <cell r="B14" t="str">
            <v>Centar za odgoj i obrazovanje Goljak</v>
          </cell>
        </row>
        <row r="15">
          <cell r="A15">
            <v>1361</v>
          </cell>
          <cell r="B15" t="str">
            <v>Centar za odgoj i obrazovanje Ivan Štark - Osijek</v>
          </cell>
        </row>
        <row r="16">
          <cell r="A16">
            <v>3093</v>
          </cell>
          <cell r="B16" t="str">
            <v>Centar za odgoj i obrazovanje Juraj Bonači</v>
          </cell>
        </row>
        <row r="17">
          <cell r="A17">
            <v>4060</v>
          </cell>
          <cell r="B17" t="str">
            <v>Centar za odgoj i obrazovanje Krapinske Toplice</v>
          </cell>
        </row>
        <row r="18">
          <cell r="A18">
            <v>3050</v>
          </cell>
          <cell r="B18" t="str">
            <v>Centar za odgoj i obrazovanje Lug</v>
          </cell>
        </row>
        <row r="19">
          <cell r="A19">
            <v>2345</v>
          </cell>
          <cell r="B19" t="str">
            <v>Centar za odgoj i obrazovanje Prekrižje - Zagreb</v>
          </cell>
        </row>
        <row r="20">
          <cell r="A20">
            <v>3065</v>
          </cell>
          <cell r="B20" t="str">
            <v>Centar za odgoj i obrazovanje pri Odgojnom domu - Ivanec</v>
          </cell>
        </row>
        <row r="21">
          <cell r="A21">
            <v>653</v>
          </cell>
          <cell r="B21" t="str">
            <v xml:space="preserve">Centar za odgoj i obrazovanje Rudolf Steiner - Daruvar </v>
          </cell>
        </row>
        <row r="22">
          <cell r="A22">
            <v>3094</v>
          </cell>
          <cell r="B22" t="str">
            <v>Centar za odgoj i obrazovanje Slava Raškaj - Split</v>
          </cell>
        </row>
        <row r="23">
          <cell r="A23">
            <v>2339</v>
          </cell>
          <cell r="B23" t="str">
            <v>Centar za odgoj i obrazovanje Slava Raškaj - Zagreb</v>
          </cell>
        </row>
        <row r="24">
          <cell r="A24">
            <v>3082</v>
          </cell>
          <cell r="B24" t="str">
            <v xml:space="preserve">Centar za odgoj i obrazovanje Šubićevac </v>
          </cell>
        </row>
        <row r="25">
          <cell r="A25">
            <v>467</v>
          </cell>
          <cell r="B25" t="str">
            <v>Centar za odgoj i obrazovanje Tomislav Špoljar</v>
          </cell>
        </row>
        <row r="26">
          <cell r="A26">
            <v>2338</v>
          </cell>
          <cell r="B26" t="str">
            <v>Centar za odgoj i obrazovanje Vinko Bek</v>
          </cell>
        </row>
        <row r="27">
          <cell r="A27">
            <v>166</v>
          </cell>
          <cell r="B27" t="str">
            <v>Centar za odgoj i obrazovanje Zajezda</v>
          </cell>
        </row>
        <row r="28">
          <cell r="A28">
            <v>553</v>
          </cell>
          <cell r="B28" t="str">
            <v>Centar za odgoj, obrazovanje i rehabilitaciju - Križevci</v>
          </cell>
        </row>
        <row r="29">
          <cell r="A29">
            <v>966</v>
          </cell>
          <cell r="B29" t="str">
            <v>Centar za odgoj, obrazovanje i rehabilitaciju - Virovitica</v>
          </cell>
        </row>
        <row r="30">
          <cell r="A30">
            <v>536</v>
          </cell>
          <cell r="B30" t="str">
            <v>Centar za odgoj, obrazovanje i rehabilitaciju Podravsko sunce</v>
          </cell>
        </row>
        <row r="31">
          <cell r="A31">
            <v>3048</v>
          </cell>
          <cell r="B31" t="str">
            <v>Centar za rehabilitaciju Stančić</v>
          </cell>
        </row>
        <row r="32">
          <cell r="A32">
            <v>3117</v>
          </cell>
          <cell r="B32" t="str">
            <v>Centar za rehabilitaciju Zagreb</v>
          </cell>
        </row>
        <row r="33">
          <cell r="A33">
            <v>646</v>
          </cell>
          <cell r="B33" t="str">
            <v>Češka osnovna škola Jana Amosa Komenskog - Daruvar</v>
          </cell>
        </row>
        <row r="34">
          <cell r="A34">
            <v>690</v>
          </cell>
          <cell r="B34" t="str">
            <v>Češka osnovna škola Josipa Ružičke - Končanica</v>
          </cell>
        </row>
        <row r="35">
          <cell r="A35">
            <v>4010</v>
          </cell>
          <cell r="B35" t="str">
            <v>Dom za odgoj djece i mladeži Split</v>
          </cell>
        </row>
        <row r="36">
          <cell r="A36">
            <v>2726</v>
          </cell>
          <cell r="B36" t="str">
            <v>Druga ekonomska škola - Zagreb</v>
          </cell>
        </row>
        <row r="37">
          <cell r="A37">
            <v>2407</v>
          </cell>
          <cell r="B37" t="str">
            <v>Druga gimnazija - Varaždin</v>
          </cell>
        </row>
        <row r="38">
          <cell r="A38">
            <v>4029</v>
          </cell>
          <cell r="B38" t="str">
            <v>Druga opća privatna gimnazija s pravom javnosti</v>
          </cell>
        </row>
        <row r="39">
          <cell r="A39">
            <v>2539</v>
          </cell>
          <cell r="B39" t="str">
            <v>Druga srednja škola - Beli Manastir</v>
          </cell>
        </row>
        <row r="40">
          <cell r="A40">
            <v>2584</v>
          </cell>
          <cell r="B40" t="str">
            <v>Drvodjelska tehnička škola - Vinkovci</v>
          </cell>
        </row>
        <row r="41">
          <cell r="A41">
            <v>2739</v>
          </cell>
          <cell r="B41" t="str">
            <v>Drvodjeljska škola - Zagreb</v>
          </cell>
        </row>
        <row r="42">
          <cell r="A42">
            <v>3128</v>
          </cell>
          <cell r="B42" t="str">
            <v>Dubrovačka privatna gimnazija</v>
          </cell>
        </row>
        <row r="43">
          <cell r="A43">
            <v>2432</v>
          </cell>
          <cell r="B43" t="str">
            <v xml:space="preserve">Ekonomska i birotehnička škola - Bjelovar </v>
          </cell>
        </row>
        <row r="44">
          <cell r="A44">
            <v>2693</v>
          </cell>
          <cell r="B44" t="str">
            <v>Ekonomska i trgovačka škola - Čakovec</v>
          </cell>
        </row>
        <row r="45">
          <cell r="A45">
            <v>2676</v>
          </cell>
          <cell r="B45" t="str">
            <v>Ekonomska i trgovačka škola - Dubrovnik</v>
          </cell>
        </row>
        <row r="46">
          <cell r="A46">
            <v>2583</v>
          </cell>
          <cell r="B46" t="str">
            <v>Ekonomska i trgovačka škola Ivana Domca</v>
          </cell>
        </row>
        <row r="47">
          <cell r="A47">
            <v>2440</v>
          </cell>
          <cell r="B47" t="str">
            <v>Ekonomska i turistička škola - Daruvar</v>
          </cell>
        </row>
        <row r="48">
          <cell r="A48">
            <v>2554</v>
          </cell>
          <cell r="B48" t="str">
            <v>Ekonomska i upravna škola - Osijek</v>
          </cell>
        </row>
        <row r="49">
          <cell r="A49">
            <v>2600</v>
          </cell>
          <cell r="B49" t="str">
            <v>Ekonomska škola - Imotski</v>
          </cell>
        </row>
        <row r="50">
          <cell r="A50">
            <v>2497</v>
          </cell>
          <cell r="B50" t="str">
            <v>Ekonomska škola - Požega</v>
          </cell>
        </row>
        <row r="51">
          <cell r="A51">
            <v>2661</v>
          </cell>
          <cell r="B51" t="str">
            <v>Ekonomska škola - Pula</v>
          </cell>
        </row>
        <row r="52">
          <cell r="A52">
            <v>2386</v>
          </cell>
          <cell r="B52" t="str">
            <v>Ekonomska škola - Sisak</v>
          </cell>
        </row>
        <row r="53">
          <cell r="A53">
            <v>2571</v>
          </cell>
          <cell r="B53" t="str">
            <v>Ekonomska škola - Šibenik</v>
          </cell>
        </row>
        <row r="54">
          <cell r="A54">
            <v>2356</v>
          </cell>
          <cell r="B54" t="str">
            <v>Ekonomska škola - Velika Gorica</v>
          </cell>
        </row>
        <row r="55">
          <cell r="A55">
            <v>2590</v>
          </cell>
          <cell r="B55" t="str">
            <v>Ekonomska škola - Vukovar</v>
          </cell>
        </row>
        <row r="56">
          <cell r="A56">
            <v>2541</v>
          </cell>
          <cell r="B56" t="str">
            <v>Ekonomska škola Braća Radić</v>
          </cell>
        </row>
        <row r="57">
          <cell r="A57">
            <v>4008</v>
          </cell>
          <cell r="B57" t="str">
            <v>Ekonomska škola braća Radić Đakovo</v>
          </cell>
        </row>
        <row r="58">
          <cell r="A58">
            <v>2456</v>
          </cell>
          <cell r="B58" t="str">
            <v xml:space="preserve">Ekonomska škola Mije Mirkovića - Rijeka </v>
          </cell>
        </row>
        <row r="59">
          <cell r="A59">
            <v>2352</v>
          </cell>
          <cell r="B59" t="str">
            <v>Ekonomska, trgovačka i ugostiteljska škola - Samobor</v>
          </cell>
        </row>
        <row r="60">
          <cell r="A60">
            <v>2532</v>
          </cell>
          <cell r="B60" t="str">
            <v>Ekonomsko - birotehnička i trgovačka škola - Zadar</v>
          </cell>
        </row>
        <row r="61">
          <cell r="A61">
            <v>2512</v>
          </cell>
          <cell r="B61" t="str">
            <v>Ekonomsko - birotehnička škola - Slavonski Brod</v>
          </cell>
        </row>
        <row r="62">
          <cell r="A62">
            <v>2625</v>
          </cell>
          <cell r="B62" t="str">
            <v>Ekonomsko - birotehnička škola - Split</v>
          </cell>
        </row>
        <row r="63">
          <cell r="A63">
            <v>2392</v>
          </cell>
          <cell r="B63" t="str">
            <v>Ekonomsko - turistička škola - Karlovac</v>
          </cell>
        </row>
        <row r="64">
          <cell r="A64">
            <v>2464</v>
          </cell>
          <cell r="B64" t="str">
            <v>Elektroindustrijska i obrtnička škola - Rijeka</v>
          </cell>
        </row>
        <row r="65">
          <cell r="A65">
            <v>2722</v>
          </cell>
          <cell r="B65" t="str">
            <v>Elektrostrojarska obrtnička škola - Zagreb</v>
          </cell>
        </row>
        <row r="66">
          <cell r="A66">
            <v>2408</v>
          </cell>
          <cell r="B66" t="str">
            <v>Elektrostrojarska škola - Varaždin</v>
          </cell>
        </row>
        <row r="67">
          <cell r="A67">
            <v>2506</v>
          </cell>
          <cell r="B67" t="str">
            <v>Elektrotehnička i ekonomska škola - Nova Gradiška</v>
          </cell>
        </row>
        <row r="68">
          <cell r="A68">
            <v>2545</v>
          </cell>
          <cell r="B68" t="str">
            <v>Elektrotehnička i prometna škola - Osijek</v>
          </cell>
        </row>
        <row r="69">
          <cell r="A69">
            <v>2616</v>
          </cell>
          <cell r="B69" t="str">
            <v>Elektrotehnička škola - Split</v>
          </cell>
        </row>
        <row r="70">
          <cell r="A70">
            <v>2721</v>
          </cell>
          <cell r="B70" t="str">
            <v>Elektrotehnička škola - Zagreb</v>
          </cell>
        </row>
        <row r="71">
          <cell r="A71">
            <v>4061</v>
          </cell>
          <cell r="B71" t="str">
            <v>Francuska onovna škola u Zagrebu</v>
          </cell>
        </row>
        <row r="72">
          <cell r="A72">
            <v>2609</v>
          </cell>
          <cell r="B72" t="str">
            <v>Franjevačka klasična gimnazija u Sinju s pravom javnosti</v>
          </cell>
        </row>
        <row r="73">
          <cell r="A73">
            <v>2564</v>
          </cell>
          <cell r="B73" t="str">
            <v>Gaudeamus, prva privatna srednja škola u Osijeku s pravom javnosti</v>
          </cell>
        </row>
        <row r="74">
          <cell r="A74">
            <v>2724</v>
          </cell>
          <cell r="B74" t="str">
            <v>Geodetska tehnička škola - Zagreb</v>
          </cell>
        </row>
        <row r="75">
          <cell r="A75">
            <v>2690</v>
          </cell>
          <cell r="B75" t="str">
            <v>Gimnazija Josipa Slavenskog - Čakovec</v>
          </cell>
        </row>
        <row r="76">
          <cell r="A76">
            <v>2496</v>
          </cell>
          <cell r="B76" t="str">
            <v>Gimnazija - Požega</v>
          </cell>
        </row>
        <row r="77">
          <cell r="A77">
            <v>2542</v>
          </cell>
          <cell r="B77" t="str">
            <v>Gimnazija A.G.Matoša - Đakovo</v>
          </cell>
        </row>
        <row r="78">
          <cell r="A78">
            <v>2461</v>
          </cell>
          <cell r="B78" t="str">
            <v>Gimnazija Andrije Mohorovičića - Rijeka</v>
          </cell>
        </row>
        <row r="79">
          <cell r="A79">
            <v>2353</v>
          </cell>
          <cell r="B79" t="str">
            <v>Gimnazija Antuna Gustava Matoša - Samobor</v>
          </cell>
        </row>
        <row r="80">
          <cell r="A80">
            <v>2367</v>
          </cell>
          <cell r="B80" t="str">
            <v>Gimnazija Antuna Gustava Matoša - Zabok</v>
          </cell>
        </row>
        <row r="81">
          <cell r="A81">
            <v>2575</v>
          </cell>
          <cell r="B81" t="str">
            <v>Gimnazija Antuna Vrančića</v>
          </cell>
        </row>
        <row r="82">
          <cell r="A82">
            <v>2537</v>
          </cell>
          <cell r="B82" t="str">
            <v>Gimnazija Beli Manastir</v>
          </cell>
        </row>
        <row r="83">
          <cell r="A83">
            <v>2403</v>
          </cell>
          <cell r="B83" t="str">
            <v>Gimnazija Bernardina Frankopana</v>
          </cell>
        </row>
        <row r="84">
          <cell r="A84">
            <v>2429</v>
          </cell>
          <cell r="B84" t="str">
            <v>Gimnazija Bjelovar</v>
          </cell>
        </row>
        <row r="85">
          <cell r="A85">
            <v>2439</v>
          </cell>
          <cell r="B85" t="str">
            <v>Gimnazija Daruvar</v>
          </cell>
        </row>
        <row r="86">
          <cell r="A86">
            <v>2607</v>
          </cell>
          <cell r="B86" t="str">
            <v>Gimnazija Dinka Šimunovića u Sinju</v>
          </cell>
        </row>
        <row r="87">
          <cell r="A87">
            <v>2421</v>
          </cell>
          <cell r="B87" t="str">
            <v>Gimnazija Dr. Ivana Kranjčeva Đurđevac</v>
          </cell>
        </row>
        <row r="88">
          <cell r="A88">
            <v>2602</v>
          </cell>
          <cell r="B88" t="str">
            <v>Gimnazija Dr. Mate Ujevića</v>
          </cell>
        </row>
        <row r="89">
          <cell r="A89">
            <v>2677</v>
          </cell>
          <cell r="B89" t="str">
            <v>Gimnazija Dubrovnik</v>
          </cell>
        </row>
        <row r="90">
          <cell r="A90">
            <v>2448</v>
          </cell>
          <cell r="B90" t="str">
            <v>Gimnazija Eugena Kumičića - Opatija</v>
          </cell>
        </row>
        <row r="91">
          <cell r="A91">
            <v>2422</v>
          </cell>
          <cell r="B91" t="str">
            <v>Gimnazija Fran Galović - Koprivnica</v>
          </cell>
        </row>
        <row r="92">
          <cell r="A92">
            <v>2520</v>
          </cell>
          <cell r="B92" t="str">
            <v>Gimnazija Franje Petrića - Zadar</v>
          </cell>
        </row>
        <row r="93">
          <cell r="A93">
            <v>4047</v>
          </cell>
          <cell r="B93" t="str">
            <v>Gimnazija Futura Aetas Nostra Est</v>
          </cell>
        </row>
        <row r="94">
          <cell r="A94">
            <v>2483</v>
          </cell>
          <cell r="B94" t="str">
            <v>Gimnazija Gospić</v>
          </cell>
        </row>
        <row r="95">
          <cell r="A95">
            <v>2776</v>
          </cell>
          <cell r="B95" t="str">
            <v>Gimnazija i ekonomska škola Benedikta Kotruljevića, s pravom javnosti</v>
          </cell>
        </row>
        <row r="96">
          <cell r="A96">
            <v>2652</v>
          </cell>
          <cell r="B96" t="str">
            <v>Gimnazija i strukovna škola Jurja Dobrile - Pazin</v>
          </cell>
        </row>
        <row r="97">
          <cell r="A97">
            <v>2425</v>
          </cell>
          <cell r="B97" t="str">
            <v>Gimnazija Ivana Zakmardija Dijankovečkoga - Križevci</v>
          </cell>
        </row>
        <row r="98">
          <cell r="A98">
            <v>4014</v>
          </cell>
          <cell r="B98" t="str">
            <v>Gimnazija Josipa Slavenskog Čakovec</v>
          </cell>
        </row>
        <row r="99">
          <cell r="A99">
            <v>2522</v>
          </cell>
          <cell r="B99" t="str">
            <v>Gimnazija Jurja Barakovića</v>
          </cell>
        </row>
        <row r="100">
          <cell r="A100">
            <v>2390</v>
          </cell>
          <cell r="B100" t="str">
            <v>Gimnazija Karlovac</v>
          </cell>
        </row>
        <row r="101">
          <cell r="A101">
            <v>2709</v>
          </cell>
          <cell r="B101" t="str">
            <v>Gimnazija Lucijana Vranjanina</v>
          </cell>
        </row>
        <row r="102">
          <cell r="A102">
            <v>4022</v>
          </cell>
          <cell r="B102" t="str">
            <v>Gimnazija Marul</v>
          </cell>
        </row>
        <row r="103">
          <cell r="A103">
            <v>2509</v>
          </cell>
          <cell r="B103" t="str">
            <v>Gimnazija Matija Mesić</v>
          </cell>
        </row>
        <row r="104">
          <cell r="A104">
            <v>2582</v>
          </cell>
          <cell r="B104" t="str">
            <v>Gimnazija Matije Antuna Reljkovića</v>
          </cell>
        </row>
        <row r="105">
          <cell r="A105">
            <v>2686</v>
          </cell>
          <cell r="B105" t="str">
            <v>Gimnazija Metković</v>
          </cell>
        </row>
        <row r="106">
          <cell r="A106">
            <v>2504</v>
          </cell>
          <cell r="B106" t="str">
            <v>Gimnazija Nova Gradiška</v>
          </cell>
        </row>
        <row r="107">
          <cell r="A107">
            <v>2489</v>
          </cell>
          <cell r="B107" t="str">
            <v>Gimnazija Petra Preradovića - Virovitica</v>
          </cell>
        </row>
        <row r="108">
          <cell r="A108">
            <v>2657</v>
          </cell>
          <cell r="B108" t="str">
            <v>Gimnazija Pula</v>
          </cell>
        </row>
        <row r="109">
          <cell r="A109">
            <v>4012</v>
          </cell>
          <cell r="B109" t="str">
            <v>Gimnazija Sesvete</v>
          </cell>
        </row>
        <row r="110">
          <cell r="A110">
            <v>2381</v>
          </cell>
          <cell r="B110" t="str">
            <v>Gimnazija Sisak</v>
          </cell>
        </row>
        <row r="111">
          <cell r="A111">
            <v>2703</v>
          </cell>
          <cell r="B111" t="str">
            <v>Gimnazija Tituša Brezovačkog</v>
          </cell>
        </row>
        <row r="112">
          <cell r="A112">
            <v>2357</v>
          </cell>
          <cell r="B112" t="str">
            <v>Gimnazija Velika Gorica</v>
          </cell>
        </row>
        <row r="113">
          <cell r="A113">
            <v>2521</v>
          </cell>
          <cell r="B113" t="str">
            <v>Gimnazija Vladimira Nazora</v>
          </cell>
        </row>
        <row r="114">
          <cell r="A114">
            <v>2589</v>
          </cell>
          <cell r="B114" t="str">
            <v>Gimnazija Vukovar</v>
          </cell>
        </row>
        <row r="115">
          <cell r="A115">
            <v>2595</v>
          </cell>
          <cell r="B115" t="str">
            <v>Gimnazija Županja</v>
          </cell>
        </row>
        <row r="116">
          <cell r="A116">
            <v>2642</v>
          </cell>
          <cell r="B116" t="str">
            <v>Gimnazijski kolegij Kraljica Jelena s pravom javnosti - Split</v>
          </cell>
        </row>
        <row r="117">
          <cell r="A117">
            <v>4021</v>
          </cell>
          <cell r="B117" t="str">
            <v>Glazbena škola "Muzički atelje"</v>
          </cell>
        </row>
        <row r="118">
          <cell r="A118">
            <v>552</v>
          </cell>
          <cell r="B118" t="str">
            <v>Glazbena škola Alberta Štrige - Križevci</v>
          </cell>
        </row>
        <row r="119">
          <cell r="A119">
            <v>2337</v>
          </cell>
          <cell r="B119" t="str">
            <v>Glazbena škola Blagoja Berse - Zagreb</v>
          </cell>
        </row>
        <row r="120">
          <cell r="A120">
            <v>1252</v>
          </cell>
          <cell r="B120" t="str">
            <v>Glazbena škola Blagoje Bersa - Zadar</v>
          </cell>
        </row>
        <row r="121">
          <cell r="A121">
            <v>3139</v>
          </cell>
          <cell r="B121" t="str">
            <v>Glazbena škola Brkanović</v>
          </cell>
        </row>
        <row r="122">
          <cell r="A122">
            <v>652</v>
          </cell>
          <cell r="B122" t="str">
            <v xml:space="preserve">Glazbena škola Brune Bjelinskog - Daruvar </v>
          </cell>
        </row>
        <row r="123">
          <cell r="A123">
            <v>1685</v>
          </cell>
          <cell r="B123" t="str">
            <v xml:space="preserve">Glazbena škola Dr. Fra Ivan Glibotić - Imotski </v>
          </cell>
        </row>
        <row r="124">
          <cell r="A124">
            <v>31</v>
          </cell>
          <cell r="B124" t="str">
            <v>Glazbena škola Ferdo Livadić</v>
          </cell>
        </row>
        <row r="125">
          <cell r="A125">
            <v>2851</v>
          </cell>
          <cell r="B125" t="str">
            <v>Glazbena škola Fortunat Pintarića</v>
          </cell>
        </row>
        <row r="126">
          <cell r="A126">
            <v>298</v>
          </cell>
          <cell r="B126" t="str">
            <v>Glazbena škola Frana Lhotke</v>
          </cell>
        </row>
        <row r="127">
          <cell r="A127">
            <v>1384</v>
          </cell>
          <cell r="B127" t="str">
            <v>Glazbena škola Franje Kuhača - Osijek</v>
          </cell>
        </row>
        <row r="128">
          <cell r="A128">
            <v>1555</v>
          </cell>
          <cell r="B128" t="str">
            <v>Glazbena škola Ivana Lukačića</v>
          </cell>
        </row>
        <row r="129">
          <cell r="A129">
            <v>803</v>
          </cell>
          <cell r="B129" t="str">
            <v>Glazbena škola Ivana Matetića - Ronjgova - Rijeka</v>
          </cell>
        </row>
        <row r="130">
          <cell r="A130">
            <v>1981</v>
          </cell>
          <cell r="B130" t="str">
            <v>Glazbena škola Ivana Matetića - Ronjgova Pula</v>
          </cell>
        </row>
        <row r="131">
          <cell r="A131">
            <v>965</v>
          </cell>
          <cell r="B131" t="str">
            <v>Glazbena škola Jan Vlašimsky - Virovitica</v>
          </cell>
        </row>
        <row r="132">
          <cell r="A132">
            <v>4026</v>
          </cell>
          <cell r="B132" t="str">
            <v>Glazbena škola Jastrebarsko</v>
          </cell>
        </row>
        <row r="133">
          <cell r="A133">
            <v>1779</v>
          </cell>
          <cell r="B133" t="str">
            <v xml:space="preserve">Glazbena škola Josipa Hatzea </v>
          </cell>
        </row>
        <row r="134">
          <cell r="A134">
            <v>2588</v>
          </cell>
          <cell r="B134" t="str">
            <v>Glazbena škola Josipa Runjanina</v>
          </cell>
        </row>
        <row r="135">
          <cell r="A135">
            <v>366</v>
          </cell>
          <cell r="B135" t="str">
            <v>Glazbena škola Karlovac</v>
          </cell>
        </row>
        <row r="136">
          <cell r="A136">
            <v>1691</v>
          </cell>
          <cell r="B136" t="str">
            <v>Glazbena škola Makarska</v>
          </cell>
        </row>
        <row r="137">
          <cell r="A137">
            <v>2853</v>
          </cell>
          <cell r="B137" t="str">
            <v>Glazbena škola Milka Kelemena</v>
          </cell>
        </row>
        <row r="138">
          <cell r="A138">
            <v>2332</v>
          </cell>
          <cell r="B138" t="str">
            <v>Glazbena škola Pavla Markovca</v>
          </cell>
        </row>
        <row r="139">
          <cell r="A139">
            <v>1035</v>
          </cell>
          <cell r="B139" t="str">
            <v>Glazbena škola Požega</v>
          </cell>
        </row>
        <row r="140">
          <cell r="A140">
            <v>2846</v>
          </cell>
          <cell r="B140" t="str">
            <v>Glazbena škola Pregrada</v>
          </cell>
        </row>
        <row r="141">
          <cell r="A141">
            <v>1122</v>
          </cell>
          <cell r="B141" t="str">
            <v>Glazbena škola Slavonski Brod</v>
          </cell>
        </row>
        <row r="142">
          <cell r="A142">
            <v>3137</v>
          </cell>
          <cell r="B142" t="str">
            <v>Glazbena škola Tarla</v>
          </cell>
        </row>
        <row r="143">
          <cell r="A143">
            <v>264</v>
          </cell>
          <cell r="B143" t="str">
            <v>Glazbena škola u Novskoj</v>
          </cell>
        </row>
        <row r="144">
          <cell r="A144">
            <v>469</v>
          </cell>
          <cell r="B144" t="str">
            <v>Glazbena škola u Varaždinu</v>
          </cell>
        </row>
        <row r="145">
          <cell r="A145">
            <v>4020</v>
          </cell>
          <cell r="B145" t="str">
            <v>Glazbena škola Vanja Kos</v>
          </cell>
        </row>
        <row r="146">
          <cell r="A146">
            <v>631</v>
          </cell>
          <cell r="B146" t="str">
            <v xml:space="preserve">Glazbena škola Vatroslava Lisinskog - Bjelovar </v>
          </cell>
        </row>
        <row r="147">
          <cell r="A147">
            <v>2336</v>
          </cell>
          <cell r="B147" t="str">
            <v>Glazbena škola Vatroslava Lisinskog - Zagreb</v>
          </cell>
        </row>
        <row r="148">
          <cell r="A148">
            <v>2331</v>
          </cell>
          <cell r="B148" t="str">
            <v>Glazbena škola Zlatka Balokovića</v>
          </cell>
        </row>
        <row r="149">
          <cell r="A149">
            <v>2329</v>
          </cell>
          <cell r="B149" t="str">
            <v>Glazbena škola Zlatka Grgoševića</v>
          </cell>
        </row>
        <row r="150">
          <cell r="A150">
            <v>2333</v>
          </cell>
          <cell r="B150" t="str">
            <v>Glazbeno učilište Elly Bašić - Zagreb</v>
          </cell>
        </row>
        <row r="151">
          <cell r="A151">
            <v>2701</v>
          </cell>
          <cell r="B151" t="str">
            <v>Gornjogradska gimnazija</v>
          </cell>
        </row>
        <row r="152">
          <cell r="A152">
            <v>2694</v>
          </cell>
          <cell r="B152" t="str">
            <v>Gospodarska škola - Čakovec</v>
          </cell>
        </row>
        <row r="153">
          <cell r="A153">
            <v>2410</v>
          </cell>
          <cell r="B153" t="str">
            <v>Gospodarska škola - Varaždin</v>
          </cell>
        </row>
        <row r="154">
          <cell r="A154">
            <v>2649</v>
          </cell>
          <cell r="B154" t="str">
            <v>Gospodarska škola Istituto Professionale - Buje</v>
          </cell>
        </row>
        <row r="155">
          <cell r="A155">
            <v>2691</v>
          </cell>
          <cell r="B155" t="str">
            <v>Graditeljska škola - Čakovec</v>
          </cell>
        </row>
        <row r="156">
          <cell r="A156">
            <v>2465</v>
          </cell>
          <cell r="B156" t="str">
            <v>Graditeljska škola za industriju i obrt - Rijeka</v>
          </cell>
        </row>
        <row r="157">
          <cell r="A157">
            <v>2723</v>
          </cell>
          <cell r="B157" t="str">
            <v>Graditeljska tehnička škola - Zagreb</v>
          </cell>
        </row>
        <row r="158">
          <cell r="A158">
            <v>2413</v>
          </cell>
          <cell r="B158" t="str">
            <v>Graditeljska, prirodoslovna i rudarska škola - Varaždin</v>
          </cell>
        </row>
        <row r="159">
          <cell r="A159">
            <v>2552</v>
          </cell>
          <cell r="B159" t="str">
            <v>Graditeljsko-geodetska škola - Osijek</v>
          </cell>
        </row>
        <row r="160">
          <cell r="A160">
            <v>2617</v>
          </cell>
          <cell r="B160" t="str">
            <v>Graditeljsko-geodetska tehnička škola - Split</v>
          </cell>
        </row>
        <row r="161">
          <cell r="A161">
            <v>2459</v>
          </cell>
          <cell r="B161" t="str">
            <v>Građevinska tehnička škola - Rijeka</v>
          </cell>
        </row>
        <row r="162">
          <cell r="A162">
            <v>2533</v>
          </cell>
          <cell r="B162" t="str">
            <v>Hotelijersko-turistička i ugostiteljska škola - Zadar</v>
          </cell>
        </row>
        <row r="163">
          <cell r="A163">
            <v>2450</v>
          </cell>
          <cell r="B163" t="str">
            <v>Hotelijersko-turistička škola - Opatija</v>
          </cell>
        </row>
        <row r="164">
          <cell r="A164">
            <v>2771</v>
          </cell>
          <cell r="B164" t="str">
            <v>Hotelijersko-turistička škola u Zagrebu</v>
          </cell>
        </row>
        <row r="165">
          <cell r="A165">
            <v>2547</v>
          </cell>
          <cell r="B165" t="str">
            <v>I. gimnazija - Osijek</v>
          </cell>
        </row>
        <row r="166">
          <cell r="A166">
            <v>2619</v>
          </cell>
          <cell r="B166" t="str">
            <v>I. gimnazija - Split</v>
          </cell>
        </row>
        <row r="167">
          <cell r="A167">
            <v>2696</v>
          </cell>
          <cell r="B167" t="str">
            <v>I. gimnazija - Zagreb</v>
          </cell>
        </row>
        <row r="168">
          <cell r="A168">
            <v>614</v>
          </cell>
          <cell r="B168" t="str">
            <v>I. osnovna škola - Bjelovar</v>
          </cell>
        </row>
        <row r="169">
          <cell r="A169">
            <v>2132</v>
          </cell>
          <cell r="B169" t="str">
            <v>I. osnovna škola - Čakovec</v>
          </cell>
        </row>
        <row r="170">
          <cell r="A170">
            <v>2295</v>
          </cell>
          <cell r="B170" t="str">
            <v>I. osnovna škola - Dugave</v>
          </cell>
        </row>
        <row r="171">
          <cell r="A171">
            <v>265</v>
          </cell>
          <cell r="B171" t="str">
            <v>I. osnovna škola - Petrinja</v>
          </cell>
        </row>
        <row r="172">
          <cell r="A172">
            <v>461</v>
          </cell>
          <cell r="B172" t="str">
            <v>I. osnovna škola - Varaždin</v>
          </cell>
        </row>
        <row r="173">
          <cell r="A173">
            <v>63</v>
          </cell>
          <cell r="B173" t="str">
            <v>I. osnovna škola - Vrbovec</v>
          </cell>
        </row>
        <row r="174">
          <cell r="A174">
            <v>2720</v>
          </cell>
          <cell r="B174" t="str">
            <v>I. tehnička škola Tesla</v>
          </cell>
        </row>
        <row r="175">
          <cell r="A175">
            <v>2548</v>
          </cell>
          <cell r="B175" t="str">
            <v>II. gimnazija - Osijek</v>
          </cell>
        </row>
        <row r="176">
          <cell r="A176">
            <v>2620</v>
          </cell>
          <cell r="B176" t="str">
            <v>II. gimnazija - Split</v>
          </cell>
        </row>
        <row r="177">
          <cell r="A177">
            <v>2697</v>
          </cell>
          <cell r="B177" t="str">
            <v>II. gimnazija - Zagreb</v>
          </cell>
        </row>
        <row r="178">
          <cell r="A178">
            <v>621</v>
          </cell>
          <cell r="B178" t="str">
            <v>II. osnovna škola - Bjelovar</v>
          </cell>
        </row>
        <row r="179">
          <cell r="A179">
            <v>2135</v>
          </cell>
          <cell r="B179" t="str">
            <v>II. osnovna škola - Čakovec</v>
          </cell>
        </row>
        <row r="180">
          <cell r="A180">
            <v>462</v>
          </cell>
          <cell r="B180" t="str">
            <v>II. osnovna škola - Varaždin</v>
          </cell>
        </row>
        <row r="181">
          <cell r="A181">
            <v>70</v>
          </cell>
          <cell r="B181" t="str">
            <v>II. osnovna škola - Vrbovec</v>
          </cell>
        </row>
        <row r="182">
          <cell r="A182">
            <v>2549</v>
          </cell>
          <cell r="B182" t="str">
            <v>III. gimnazija - Osijek</v>
          </cell>
        </row>
        <row r="183">
          <cell r="A183">
            <v>2621</v>
          </cell>
          <cell r="B183" t="str">
            <v>III. gimnazija - Split</v>
          </cell>
        </row>
        <row r="184">
          <cell r="A184">
            <v>2698</v>
          </cell>
          <cell r="B184" t="str">
            <v>III. gimnazija - Zagreb</v>
          </cell>
        </row>
        <row r="185">
          <cell r="A185">
            <v>623</v>
          </cell>
          <cell r="B185" t="str">
            <v>III. osnovna škola - Bjelovar</v>
          </cell>
        </row>
        <row r="186">
          <cell r="A186">
            <v>2136</v>
          </cell>
          <cell r="B186" t="str">
            <v>III. osnovna škola - Čakovec</v>
          </cell>
        </row>
        <row r="187">
          <cell r="A187">
            <v>463</v>
          </cell>
          <cell r="B187" t="str">
            <v>III. osnovna škola - Varaždin</v>
          </cell>
        </row>
        <row r="188">
          <cell r="A188">
            <v>2742</v>
          </cell>
          <cell r="B188" t="str">
            <v>Industrijska strojarska škola - Zagreb</v>
          </cell>
        </row>
        <row r="189">
          <cell r="A189">
            <v>2630</v>
          </cell>
          <cell r="B189" t="str">
            <v>Industrijska škola - Split</v>
          </cell>
        </row>
        <row r="190">
          <cell r="A190">
            <v>2505</v>
          </cell>
          <cell r="B190" t="str">
            <v>Industrijsko-obrtnička škola - Nova Gradiška</v>
          </cell>
        </row>
        <row r="191">
          <cell r="A191">
            <v>2658</v>
          </cell>
          <cell r="B191" t="str">
            <v xml:space="preserve">Industrijsko-obrtnička škola - Pula </v>
          </cell>
        </row>
        <row r="192">
          <cell r="A192">
            <v>2382</v>
          </cell>
          <cell r="B192" t="str">
            <v>Industrijsko-obrtnička škola - Sisak</v>
          </cell>
        </row>
        <row r="193">
          <cell r="A193">
            <v>2964</v>
          </cell>
          <cell r="B193" t="str">
            <v>Industrijsko-obrtnička škola - Slatina</v>
          </cell>
        </row>
        <row r="194">
          <cell r="A194">
            <v>2510</v>
          </cell>
          <cell r="B194" t="str">
            <v>Industrijsko-obrtnička škola - Slavonski Brod</v>
          </cell>
        </row>
        <row r="195">
          <cell r="A195">
            <v>2577</v>
          </cell>
          <cell r="B195" t="str">
            <v>Industrijsko-obrtnička škola - Šibenik</v>
          </cell>
        </row>
        <row r="196">
          <cell r="A196">
            <v>2491</v>
          </cell>
          <cell r="B196" t="str">
            <v>Industrijsko-obrtnička škola - Virovitica</v>
          </cell>
        </row>
        <row r="197">
          <cell r="A197">
            <v>2780</v>
          </cell>
          <cell r="B197" t="str">
            <v>Islamska gimnazija dr. Ahmeda Smajlovića - Zagreb</v>
          </cell>
        </row>
        <row r="198">
          <cell r="A198">
            <v>2563</v>
          </cell>
          <cell r="B198" t="str">
            <v xml:space="preserve">Isusovačka klasična gimnazija s pravom javnosti u Osijeku </v>
          </cell>
        </row>
        <row r="199">
          <cell r="A199">
            <v>2699</v>
          </cell>
          <cell r="B199" t="str">
            <v>IV. gimnazija - Zagreb</v>
          </cell>
        </row>
        <row r="200">
          <cell r="A200">
            <v>2622</v>
          </cell>
          <cell r="B200" t="str">
            <v>IV. gimnazija Marko Marulić</v>
          </cell>
        </row>
        <row r="201">
          <cell r="A201">
            <v>628</v>
          </cell>
          <cell r="B201" t="str">
            <v>IV. osnovna škola - Bjelovar</v>
          </cell>
        </row>
        <row r="202">
          <cell r="A202">
            <v>464</v>
          </cell>
          <cell r="B202" t="str">
            <v>IV. osnovna škola - Varaždin</v>
          </cell>
        </row>
        <row r="203">
          <cell r="A203">
            <v>2704</v>
          </cell>
          <cell r="B203" t="str">
            <v>IX. gimnazija - Zagreb</v>
          </cell>
        </row>
        <row r="204">
          <cell r="A204">
            <v>4030</v>
          </cell>
          <cell r="B204" t="str">
            <v>Jezična gimnazija Sova Zagreb</v>
          </cell>
        </row>
        <row r="205">
          <cell r="A205">
            <v>2911</v>
          </cell>
          <cell r="B205" t="str">
            <v>Katolička gimnazija s pravom javnosti u Požegi</v>
          </cell>
        </row>
        <row r="206">
          <cell r="A206">
            <v>2912</v>
          </cell>
          <cell r="B206" t="str">
            <v>Katolička klasična gimnazija s pravom javnosti u Virovitici</v>
          </cell>
        </row>
        <row r="207">
          <cell r="A207">
            <v>3076</v>
          </cell>
          <cell r="B207" t="str">
            <v>Katolička osnovna škola - Požega</v>
          </cell>
        </row>
        <row r="208">
          <cell r="A208">
            <v>2918</v>
          </cell>
          <cell r="B208" t="str">
            <v>Katolička osnovna škola - Šibenik</v>
          </cell>
        </row>
        <row r="209">
          <cell r="A209">
            <v>4044</v>
          </cell>
          <cell r="B209" t="str">
            <v>Katolička osnovna škola Josip Pavlišić</v>
          </cell>
        </row>
        <row r="210">
          <cell r="A210">
            <v>4025</v>
          </cell>
          <cell r="B210" t="str">
            <v>Katolička osnovna škola Svete Uršule</v>
          </cell>
        </row>
        <row r="211">
          <cell r="A211">
            <v>4063</v>
          </cell>
          <cell r="B211" t="str">
            <v>Katolička osnovna škola u Novskoj</v>
          </cell>
        </row>
        <row r="212">
          <cell r="A212">
            <v>4051</v>
          </cell>
          <cell r="B212" t="str">
            <v>Katolička osnovna škola u Virovitici</v>
          </cell>
        </row>
        <row r="213">
          <cell r="A213">
            <v>2712</v>
          </cell>
          <cell r="B213" t="str">
            <v>Klasična gimnazija - Zagreb</v>
          </cell>
        </row>
        <row r="214">
          <cell r="A214">
            <v>2514</v>
          </cell>
          <cell r="B214" t="str">
            <v>Klasična gimnazija fra Marijana Lanosovića s pravom javnosti - Slavonski Brod</v>
          </cell>
        </row>
        <row r="215">
          <cell r="A215">
            <v>2523</v>
          </cell>
          <cell r="B215" t="str">
            <v>Klasična gimnazija Ivana Pavla II. s pravom javnosti - Zadar</v>
          </cell>
        </row>
        <row r="216">
          <cell r="A216">
            <v>2645</v>
          </cell>
          <cell r="B216" t="str">
            <v>Klesarska škola - Pučišća</v>
          </cell>
        </row>
        <row r="217">
          <cell r="A217">
            <v>2431</v>
          </cell>
          <cell r="B217" t="str">
            <v>Komercijalna i trgovačka škola - Bjelovar</v>
          </cell>
        </row>
        <row r="218">
          <cell r="A218">
            <v>2626</v>
          </cell>
          <cell r="B218" t="str">
            <v>Komercijalno - trgovačka škola - Split</v>
          </cell>
        </row>
        <row r="219">
          <cell r="A219">
            <v>2778</v>
          </cell>
          <cell r="B219" t="str">
            <v>LINigra-privatna škola s pravom javnosti</v>
          </cell>
        </row>
        <row r="220">
          <cell r="A220">
            <v>2573</v>
          </cell>
          <cell r="B220" t="str">
            <v>Medicinska i kemijska škola - Šibenik</v>
          </cell>
        </row>
        <row r="221">
          <cell r="A221">
            <v>2430</v>
          </cell>
          <cell r="B221" t="str">
            <v>Medicinska škola - Bjelovar</v>
          </cell>
        </row>
        <row r="222">
          <cell r="A222">
            <v>2678</v>
          </cell>
          <cell r="B222" t="str">
            <v>Medicinska škola - Dubrovnik</v>
          </cell>
        </row>
        <row r="223">
          <cell r="A223">
            <v>2394</v>
          </cell>
          <cell r="B223" t="str">
            <v>Medicinska škola - Karlovac</v>
          </cell>
        </row>
        <row r="224">
          <cell r="A224">
            <v>2550</v>
          </cell>
          <cell r="B224" t="str">
            <v>Medicinska škola - Osijek</v>
          </cell>
        </row>
        <row r="225">
          <cell r="A225">
            <v>2662</v>
          </cell>
          <cell r="B225" t="str">
            <v>Medicinska škola - Pula</v>
          </cell>
        </row>
        <row r="226">
          <cell r="A226">
            <v>2409</v>
          </cell>
          <cell r="B226" t="str">
            <v>Medicinska škola - Varaždin</v>
          </cell>
        </row>
        <row r="227">
          <cell r="A227">
            <v>2525</v>
          </cell>
          <cell r="B227" t="str">
            <v xml:space="preserve">Medicinska škola Ante Kuzmanića - Zadar </v>
          </cell>
        </row>
        <row r="228">
          <cell r="A228">
            <v>2466</v>
          </cell>
          <cell r="B228" t="str">
            <v>Medicinska škola u Rijeci</v>
          </cell>
        </row>
        <row r="229">
          <cell r="A229">
            <v>4024</v>
          </cell>
          <cell r="B229" t="str">
            <v>Međunarodna osnovna škola "Vedri obzori"</v>
          </cell>
        </row>
        <row r="230">
          <cell r="A230">
            <v>2397</v>
          </cell>
          <cell r="B230" t="str">
            <v>Mješovita industrijsko - obrtnička škola - Karlovac</v>
          </cell>
        </row>
        <row r="231">
          <cell r="A231">
            <v>2624</v>
          </cell>
          <cell r="B231" t="str">
            <v>Nadbiskupijska klasična gimnazija Don Frane Bulić - s pravom javnosti - Split</v>
          </cell>
        </row>
        <row r="232">
          <cell r="A232">
            <v>2736</v>
          </cell>
          <cell r="B232" t="str">
            <v>Nadbiskupska klasična gimnazija s pravom javnosti - Zagreb</v>
          </cell>
        </row>
        <row r="233">
          <cell r="A233">
            <v>4023</v>
          </cell>
          <cell r="B233" t="str">
            <v>Nadbiskupsko sjemenište "Zmajević"</v>
          </cell>
        </row>
        <row r="234">
          <cell r="A234">
            <v>4066</v>
          </cell>
          <cell r="B234" t="str">
            <v>Njemačka međunarodna škola u Zagrebu</v>
          </cell>
        </row>
        <row r="235">
          <cell r="A235">
            <v>0</v>
          </cell>
          <cell r="B235" t="str">
            <v>Nepoznata</v>
          </cell>
        </row>
        <row r="236">
          <cell r="A236">
            <v>2629</v>
          </cell>
          <cell r="B236" t="str">
            <v>Obrtna tehnička škola - Split</v>
          </cell>
        </row>
        <row r="237">
          <cell r="A237">
            <v>2743</v>
          </cell>
          <cell r="B237" t="str">
            <v>Obrtnička i industrijska graditeljska škola - Zagreb</v>
          </cell>
        </row>
        <row r="238">
          <cell r="A238">
            <v>2401</v>
          </cell>
          <cell r="B238" t="str">
            <v>Obrtnička i tehnička škola - Ogulin</v>
          </cell>
        </row>
        <row r="239">
          <cell r="A239">
            <v>2434</v>
          </cell>
          <cell r="B239" t="str">
            <v>Obrtnička škola - Bjelovar</v>
          </cell>
        </row>
        <row r="240">
          <cell r="A240">
            <v>2674</v>
          </cell>
          <cell r="B240" t="str">
            <v>Obrtnička škola - Dubrovnik</v>
          </cell>
        </row>
        <row r="241">
          <cell r="A241">
            <v>2423</v>
          </cell>
          <cell r="B241" t="str">
            <v>Obrtnička škola - Koprivnica</v>
          </cell>
        </row>
        <row r="242">
          <cell r="A242">
            <v>2449</v>
          </cell>
          <cell r="B242" t="str">
            <v>Obrtnička škola - Opatija</v>
          </cell>
        </row>
        <row r="243">
          <cell r="A243">
            <v>2556</v>
          </cell>
          <cell r="B243" t="str">
            <v>Obrtnička škola - Osijek</v>
          </cell>
        </row>
        <row r="244">
          <cell r="A244">
            <v>2500</v>
          </cell>
          <cell r="B244" t="str">
            <v>Obrtnička škola - Požega</v>
          </cell>
        </row>
        <row r="245">
          <cell r="A245">
            <v>2384</v>
          </cell>
          <cell r="B245" t="str">
            <v>Obrtnička škola - Sisak</v>
          </cell>
        </row>
        <row r="246">
          <cell r="A246">
            <v>2508</v>
          </cell>
          <cell r="B246" t="str">
            <v>Obrtnička škola - Slavonski Brod</v>
          </cell>
        </row>
        <row r="247">
          <cell r="A247">
            <v>2618</v>
          </cell>
          <cell r="B247" t="str">
            <v>Obrtnička škola - Split</v>
          </cell>
        </row>
        <row r="248">
          <cell r="A248">
            <v>2526</v>
          </cell>
          <cell r="B248" t="str">
            <v>Obrtnička škola Gojka Matuline - Zadar</v>
          </cell>
        </row>
        <row r="249">
          <cell r="A249">
            <v>2741</v>
          </cell>
          <cell r="B249" t="str">
            <v>Obrtnička škola za osobne usluge - Zagreb</v>
          </cell>
        </row>
        <row r="250">
          <cell r="A250">
            <v>2594</v>
          </cell>
          <cell r="B250" t="str">
            <v>Obrtničko - industrijska škola - Županja</v>
          </cell>
        </row>
        <row r="251">
          <cell r="A251">
            <v>2599</v>
          </cell>
          <cell r="B251" t="str">
            <v xml:space="preserve">Obrtničko-industrijska škola u Imotskom </v>
          </cell>
        </row>
        <row r="252">
          <cell r="A252">
            <v>3168</v>
          </cell>
          <cell r="B252" t="str">
            <v>Opća privatna gimnazija - Zagreb</v>
          </cell>
        </row>
        <row r="253">
          <cell r="A253">
            <v>4068</v>
          </cell>
          <cell r="B253" t="str">
            <v>Osnovna škola za balet i suvremeni ples pri OŠ Jurja Dalmatinca</v>
          </cell>
        </row>
        <row r="254">
          <cell r="A254">
            <v>2935</v>
          </cell>
          <cell r="B254" t="str">
            <v>Osnovna glazbena škola - Metković</v>
          </cell>
        </row>
        <row r="255">
          <cell r="A255">
            <v>1028</v>
          </cell>
          <cell r="B255" t="str">
            <v>Osnovna glazbena škola - Pakrac</v>
          </cell>
        </row>
        <row r="256">
          <cell r="A256">
            <v>452</v>
          </cell>
          <cell r="B256" t="str">
            <v>Osnovna glazbena škola - pučko otvoreno učilište Dragutin Novak</v>
          </cell>
        </row>
        <row r="257">
          <cell r="A257">
            <v>2081</v>
          </cell>
          <cell r="B257" t="str">
            <v>Osnovna glazbena škola (pri Pučkom otvorenom učilištu Ploče)</v>
          </cell>
        </row>
        <row r="258">
          <cell r="A258">
            <v>69</v>
          </cell>
          <cell r="B258" t="str">
            <v>Osnovna glazbena škola (pri Pučkom otvorenom učilištu Vrbovec)</v>
          </cell>
        </row>
        <row r="259">
          <cell r="A259">
            <v>805</v>
          </cell>
          <cell r="B259" t="str">
            <v>Osnovna glazbena škola Aleksandra Jug - Matić</v>
          </cell>
        </row>
        <row r="260">
          <cell r="A260">
            <v>2949</v>
          </cell>
          <cell r="B260" t="str">
            <v>Osnovna glazbena škola Beli Manastir</v>
          </cell>
        </row>
        <row r="261">
          <cell r="A261">
            <v>258</v>
          </cell>
          <cell r="B261" t="str">
            <v>Osnovna glazbena škola Borisa Papandopula</v>
          </cell>
        </row>
        <row r="262">
          <cell r="A262">
            <v>3140</v>
          </cell>
          <cell r="B262" t="str">
            <v>Osnovna glazbena škola Brač</v>
          </cell>
        </row>
        <row r="263">
          <cell r="A263">
            <v>3130</v>
          </cell>
          <cell r="B263" t="str">
            <v>Osnovna glazbena škola Dugo Selo</v>
          </cell>
        </row>
        <row r="264">
          <cell r="A264">
            <v>460</v>
          </cell>
          <cell r="B264" t="str">
            <v>Osnovna glazbena škola Ivan Padovec</v>
          </cell>
        </row>
        <row r="265">
          <cell r="A265">
            <v>2334</v>
          </cell>
          <cell r="B265" t="str">
            <v xml:space="preserve">Osnovna glazbena škola Ivana Zajca </v>
          </cell>
        </row>
        <row r="266">
          <cell r="A266">
            <v>745</v>
          </cell>
          <cell r="B266" t="str">
            <v>Osnovna glazbena škola Ive Tijardovića - Delnice</v>
          </cell>
        </row>
        <row r="267">
          <cell r="A267">
            <v>1715</v>
          </cell>
          <cell r="B267" t="str">
            <v xml:space="preserve">Osnovna glazbena škola Jakova Gotovca </v>
          </cell>
        </row>
        <row r="268">
          <cell r="A268">
            <v>850</v>
          </cell>
          <cell r="B268" t="str">
            <v>Osnovna glazbena škola Josipa Kašmana</v>
          </cell>
        </row>
        <row r="269">
          <cell r="A269">
            <v>1584</v>
          </cell>
          <cell r="B269" t="str">
            <v>Osnovna glazbena škola Josipa Runjanina - Vinkovci</v>
          </cell>
        </row>
        <row r="270">
          <cell r="A270">
            <v>2909</v>
          </cell>
          <cell r="B270" t="str">
            <v>Osnovna glazbena škola Kontesa Dora</v>
          </cell>
        </row>
        <row r="271">
          <cell r="A271">
            <v>4033</v>
          </cell>
          <cell r="B271" t="str">
            <v>Osnovna glazbena škola Korčula</v>
          </cell>
        </row>
        <row r="272">
          <cell r="A272">
            <v>1529</v>
          </cell>
          <cell r="B272" t="str">
            <v>Osnovna glazbena škola Krsto Odak</v>
          </cell>
        </row>
        <row r="273">
          <cell r="A273">
            <v>446</v>
          </cell>
          <cell r="B273" t="str">
            <v>Osnovna glazbena škola Ladislava Šabana</v>
          </cell>
        </row>
        <row r="274">
          <cell r="A274">
            <v>1702</v>
          </cell>
          <cell r="B274" t="str">
            <v>Osnovna glazbena škola Lovre pl. Matačića</v>
          </cell>
        </row>
        <row r="275">
          <cell r="A275">
            <v>842</v>
          </cell>
          <cell r="B275" t="str">
            <v>Osnovna glazbena škola Mirković</v>
          </cell>
        </row>
        <row r="276">
          <cell r="A276">
            <v>3148</v>
          </cell>
          <cell r="B276" t="str">
            <v>Osnovna glazbena škola Mladen Pozaić pri Osnovnoj školi Garešnica</v>
          </cell>
        </row>
        <row r="277">
          <cell r="A277">
            <v>1332</v>
          </cell>
          <cell r="B277" t="str">
            <v>Osnovna glazbena škola pri Osnovnoj školi August Harambašić</v>
          </cell>
        </row>
        <row r="278">
          <cell r="A278">
            <v>146</v>
          </cell>
          <cell r="B278" t="str">
            <v>Osnovna glazbena škola pri Osnovnoj školi Augusta Cesarca - Krapina</v>
          </cell>
        </row>
        <row r="279">
          <cell r="A279">
            <v>2947</v>
          </cell>
          <cell r="B279" t="str">
            <v>Osnovna glazbena škola pri Osnovnoj školi Biograd</v>
          </cell>
        </row>
        <row r="280">
          <cell r="A280">
            <v>2956</v>
          </cell>
          <cell r="B280" t="str">
            <v>Osnovna glazbena škola pri Osnovnoj školi Blato</v>
          </cell>
        </row>
        <row r="281">
          <cell r="A281">
            <v>2945</v>
          </cell>
          <cell r="B281" t="str">
            <v>Osnovna glazbena škola pri Osnovnoj školi Dr. Jure Turića</v>
          </cell>
        </row>
        <row r="282">
          <cell r="A282">
            <v>1587</v>
          </cell>
          <cell r="B282" t="str">
            <v>Osnovna glazbena škola pri Osnovnoj školi Dragutina Tadijanovića</v>
          </cell>
        </row>
        <row r="283">
          <cell r="A283">
            <v>1338</v>
          </cell>
          <cell r="B283" t="str">
            <v>Osnovna glazbena škola pri Osnovnoj školi Ivan Goran Kovačić</v>
          </cell>
        </row>
        <row r="284">
          <cell r="A284">
            <v>862</v>
          </cell>
          <cell r="B284" t="str">
            <v>Osnovna glazbena škola pri Osnovnoj školi Ivana Mažuranića</v>
          </cell>
        </row>
        <row r="285">
          <cell r="A285">
            <v>3289</v>
          </cell>
          <cell r="B285" t="str">
            <v>Osnovna glazbena škola pri osnovnoj školi Ivane Brlić - Mažuranić</v>
          </cell>
        </row>
        <row r="286">
          <cell r="A286">
            <v>3149</v>
          </cell>
          <cell r="B286" t="str">
            <v>Osnovna glazbena škola pri Osnovnoj školi Ksavera Šandora Gjalskog</v>
          </cell>
        </row>
        <row r="287">
          <cell r="A287">
            <v>3129</v>
          </cell>
          <cell r="B287" t="str">
            <v>Osnovna glazbena škola pri Osnovnoj školi Marija Bistrica</v>
          </cell>
        </row>
        <row r="288">
          <cell r="A288">
            <v>1390</v>
          </cell>
          <cell r="B288" t="str">
            <v>Osnovna glazbena škola pri Osnovnoj školi Matije Petra Katančića</v>
          </cell>
        </row>
        <row r="289">
          <cell r="A289">
            <v>2115</v>
          </cell>
          <cell r="B289" t="str">
            <v>Osnovna glazbena škola pri Osnovnoj školi Opuzen</v>
          </cell>
        </row>
        <row r="290">
          <cell r="A290">
            <v>3301</v>
          </cell>
          <cell r="B290" t="str">
            <v>Osnovna glazbena škola pri Osnovnoj školi Orebić</v>
          </cell>
        </row>
        <row r="291">
          <cell r="A291">
            <v>3300</v>
          </cell>
          <cell r="B291" t="str">
            <v>Osnovna glazbena škola pri Osnovnoj školi Petra Kanavelića</v>
          </cell>
        </row>
        <row r="292">
          <cell r="A292">
            <v>2966</v>
          </cell>
          <cell r="B292" t="str">
            <v>Osnovna glazbena škola pri Osnovnoj školi Rivarela</v>
          </cell>
        </row>
        <row r="293">
          <cell r="A293">
            <v>1987</v>
          </cell>
          <cell r="B293" t="str">
            <v>Osnovna glazbena škola pri Osnovnoj školi Vladimira Nazora</v>
          </cell>
        </row>
        <row r="294">
          <cell r="A294">
            <v>1098</v>
          </cell>
          <cell r="B294" t="str">
            <v>Osnovna glazbena škola pučko otvoreno učilište Matija Antun Relković</v>
          </cell>
        </row>
        <row r="295">
          <cell r="A295">
            <v>4032</v>
          </cell>
          <cell r="B295" t="str">
            <v>Osnovna glazbena škola Rab</v>
          </cell>
        </row>
        <row r="296">
          <cell r="A296">
            <v>2335</v>
          </cell>
          <cell r="B296" t="str">
            <v>Osnovna glazbena škola Rudolfa Matza</v>
          </cell>
        </row>
        <row r="297">
          <cell r="A297">
            <v>1601</v>
          </cell>
          <cell r="B297" t="str">
            <v>Osnovna glazbena škola Srećko Albini - Županja</v>
          </cell>
        </row>
        <row r="298">
          <cell r="A298">
            <v>2967</v>
          </cell>
          <cell r="B298" t="str">
            <v>Osnovna glazbena škola Sv. Benedikta</v>
          </cell>
        </row>
        <row r="299">
          <cell r="A299">
            <v>2032</v>
          </cell>
          <cell r="B299" t="str">
            <v>Osnovna glazbena škola Umag, Scuola elementare di musica Umago</v>
          </cell>
        </row>
        <row r="300">
          <cell r="A300">
            <v>2954</v>
          </cell>
          <cell r="B300" t="str">
            <v>Osnovna glazbena škola Vela Luka pri Osnovnoj školi - Vela Luka</v>
          </cell>
        </row>
        <row r="301">
          <cell r="A301">
            <v>908</v>
          </cell>
          <cell r="B301" t="str">
            <v>Osnovna glazbena škola Vjenceslava Novaka - Senj</v>
          </cell>
        </row>
        <row r="302">
          <cell r="A302">
            <v>2347</v>
          </cell>
          <cell r="B302" t="str">
            <v>Osnovna Montessori Škola Barunice Dedee Vranyczany</v>
          </cell>
        </row>
        <row r="303">
          <cell r="A303">
            <v>4003</v>
          </cell>
          <cell r="B303" t="str">
            <v>Osnovna škola "Meterize"</v>
          </cell>
        </row>
        <row r="304">
          <cell r="A304">
            <v>4019</v>
          </cell>
          <cell r="B304" t="str">
            <v>Osnovna škola Dugo Selo</v>
          </cell>
        </row>
        <row r="305">
          <cell r="A305">
            <v>1967</v>
          </cell>
          <cell r="B305" t="str">
            <v>Osnovna škola Giuseppina Martinuzzi - Pula</v>
          </cell>
        </row>
        <row r="306">
          <cell r="A306">
            <v>1820</v>
          </cell>
          <cell r="B306" t="str">
            <v>Osnovna škola Josipa Jovića</v>
          </cell>
        </row>
        <row r="307">
          <cell r="A307">
            <v>193</v>
          </cell>
          <cell r="B307" t="str">
            <v>Osnovna škola pri Specijalnoj bolnici za rehabilitaciju Krapinske Toplice</v>
          </cell>
        </row>
        <row r="308">
          <cell r="A308">
            <v>1953</v>
          </cell>
          <cell r="B308" t="str">
            <v>Osnovna škola Vladimira Nazora Pazin, Glazbeni odjel Pazin</v>
          </cell>
        </row>
        <row r="309">
          <cell r="A309">
            <v>2328</v>
          </cell>
          <cell r="B309" t="str">
            <v>Umjetnička plesna škola Silvije Hercigonje</v>
          </cell>
        </row>
        <row r="310">
          <cell r="A310">
            <v>2944</v>
          </cell>
          <cell r="B310" t="str">
            <v>Osnovna škola za balet i suvremeni ples pri Osnovnoj školi Vežica</v>
          </cell>
        </row>
        <row r="311">
          <cell r="A311">
            <v>806</v>
          </cell>
          <cell r="B311" t="str">
            <v>Osnovna waldorfska škola - Rijeka</v>
          </cell>
        </row>
        <row r="312">
          <cell r="A312">
            <v>1695</v>
          </cell>
          <cell r="B312" t="str">
            <v>OŠ 1. listopada 1942.</v>
          </cell>
        </row>
        <row r="313">
          <cell r="A313">
            <v>275</v>
          </cell>
          <cell r="B313" t="str">
            <v>OŠ 22. lipnja</v>
          </cell>
        </row>
        <row r="314">
          <cell r="A314">
            <v>929</v>
          </cell>
          <cell r="B314" t="str">
            <v>OŠ A. G. Matoša - Novalja</v>
          </cell>
        </row>
        <row r="315">
          <cell r="A315">
            <v>2270</v>
          </cell>
          <cell r="B315" t="str">
            <v>OŠ Alojzija Stepinca</v>
          </cell>
        </row>
        <row r="316">
          <cell r="A316">
            <v>496</v>
          </cell>
          <cell r="B316" t="str">
            <v>OŠ Andrije Kačića Miošića</v>
          </cell>
        </row>
        <row r="317">
          <cell r="A317">
            <v>574</v>
          </cell>
          <cell r="B317" t="str">
            <v>OŠ Andrije Palmovića</v>
          </cell>
        </row>
        <row r="318">
          <cell r="A318">
            <v>1626</v>
          </cell>
          <cell r="B318" t="str">
            <v>OŠ Ane Katarine Zrinski</v>
          </cell>
        </row>
        <row r="319">
          <cell r="A319">
            <v>1840</v>
          </cell>
          <cell r="B319" t="str">
            <v>OŠ Ante Anđelinović</v>
          </cell>
        </row>
        <row r="320">
          <cell r="A320">
            <v>2068</v>
          </cell>
          <cell r="B320" t="str">
            <v xml:space="preserve">OŠ Ante Curać-Pinjac </v>
          </cell>
        </row>
        <row r="321">
          <cell r="A321">
            <v>2885</v>
          </cell>
          <cell r="B321" t="str">
            <v>OŠ Ante Kovačića - Marija Gorica</v>
          </cell>
        </row>
        <row r="322">
          <cell r="A322">
            <v>2247</v>
          </cell>
          <cell r="B322" t="str">
            <v>OŠ Ante Kovačića - Zagreb</v>
          </cell>
        </row>
        <row r="323">
          <cell r="A323">
            <v>220</v>
          </cell>
          <cell r="B323" t="str">
            <v>OŠ Ante Kovačića - Zlatar</v>
          </cell>
        </row>
        <row r="324">
          <cell r="A324">
            <v>1868</v>
          </cell>
          <cell r="B324" t="str">
            <v>OŠ Ante Starčevića - Dicmo</v>
          </cell>
        </row>
        <row r="325">
          <cell r="A325">
            <v>498</v>
          </cell>
          <cell r="B325" t="str">
            <v>OŠ Ante Starčevića - Lepoglava</v>
          </cell>
        </row>
        <row r="326">
          <cell r="A326">
            <v>1194</v>
          </cell>
          <cell r="B326" t="str">
            <v>OŠ Ante Starčevića - Rešetari</v>
          </cell>
        </row>
        <row r="327">
          <cell r="A327">
            <v>1512</v>
          </cell>
          <cell r="B327" t="str">
            <v>OŠ Ante Starčevića - Viljevo</v>
          </cell>
        </row>
        <row r="328">
          <cell r="A328">
            <v>1631</v>
          </cell>
          <cell r="B328" t="str">
            <v>OŠ Antun Gustav Matoš - Tovarnik</v>
          </cell>
        </row>
        <row r="329">
          <cell r="A329">
            <v>1582</v>
          </cell>
          <cell r="B329" t="str">
            <v>OŠ Antun Gustav Matoš - Vinkovci</v>
          </cell>
        </row>
        <row r="330">
          <cell r="A330">
            <v>1614</v>
          </cell>
          <cell r="B330" t="str">
            <v>OŠ Antun i Stjepan Radić</v>
          </cell>
        </row>
        <row r="331">
          <cell r="A331">
            <v>398</v>
          </cell>
          <cell r="B331" t="str">
            <v xml:space="preserve">OŠ Antun Klasnic - Lasinja </v>
          </cell>
        </row>
        <row r="332">
          <cell r="A332">
            <v>1124</v>
          </cell>
          <cell r="B332" t="str">
            <v>OŠ Antun Matija Reljković</v>
          </cell>
        </row>
        <row r="333">
          <cell r="A333">
            <v>1180</v>
          </cell>
          <cell r="B333" t="str">
            <v>OŠ Antun Mihanović - Nova Kapela - Batrina</v>
          </cell>
        </row>
        <row r="334">
          <cell r="A334">
            <v>1101</v>
          </cell>
          <cell r="B334" t="str">
            <v>OŠ Antun Mihanović - Slavonski Brod</v>
          </cell>
        </row>
        <row r="335">
          <cell r="A335">
            <v>524</v>
          </cell>
          <cell r="B335" t="str">
            <v>OŠ Antun Nemčić Gostovinski</v>
          </cell>
        </row>
        <row r="336">
          <cell r="A336">
            <v>76</v>
          </cell>
          <cell r="B336" t="str">
            <v>OŠ Antuna Augustinčića</v>
          </cell>
        </row>
        <row r="337">
          <cell r="A337">
            <v>1597</v>
          </cell>
          <cell r="B337" t="str">
            <v>OŠ Antuna Bauera</v>
          </cell>
        </row>
        <row r="338">
          <cell r="A338">
            <v>2219</v>
          </cell>
          <cell r="B338" t="str">
            <v>OŠ Antuna Branka Šimića</v>
          </cell>
        </row>
        <row r="339">
          <cell r="A339">
            <v>970</v>
          </cell>
          <cell r="B339" t="str">
            <v>OŠ Antuna Gustava Matoša - Čačinci</v>
          </cell>
        </row>
        <row r="340">
          <cell r="A340">
            <v>2222</v>
          </cell>
          <cell r="B340" t="str">
            <v>OŠ Antuna Gustava Matoša - Zagreb</v>
          </cell>
        </row>
        <row r="341">
          <cell r="A341">
            <v>506</v>
          </cell>
          <cell r="B341" t="str">
            <v>OŠ Antuna i Ivana Kukuljevića</v>
          </cell>
        </row>
        <row r="342">
          <cell r="A342">
            <v>1033</v>
          </cell>
          <cell r="B342" t="str">
            <v>OŠ Antuna Kanižlića</v>
          </cell>
        </row>
        <row r="343">
          <cell r="A343">
            <v>2055</v>
          </cell>
          <cell r="B343" t="str">
            <v>OŠ Antuna Masle - Orašac</v>
          </cell>
        </row>
        <row r="344">
          <cell r="A344">
            <v>141</v>
          </cell>
          <cell r="B344" t="str">
            <v>OŠ Antuna Mihanovića - Klanjec</v>
          </cell>
        </row>
        <row r="345">
          <cell r="A345">
            <v>1364</v>
          </cell>
          <cell r="B345" t="str">
            <v>OŠ Antuna Mihanovića - Osijek</v>
          </cell>
        </row>
        <row r="346">
          <cell r="A346">
            <v>207</v>
          </cell>
          <cell r="B346" t="str">
            <v>OŠ Antuna Mihanovića - Petrovsko</v>
          </cell>
        </row>
        <row r="347">
          <cell r="A347">
            <v>2208</v>
          </cell>
          <cell r="B347" t="str">
            <v>OŠ Antuna Mihanovića - Zagreb</v>
          </cell>
        </row>
        <row r="348">
          <cell r="A348">
            <v>1517</v>
          </cell>
          <cell r="B348" t="str">
            <v>OŠ Antuna Mihanovića Petropoljskog</v>
          </cell>
        </row>
        <row r="349">
          <cell r="A349">
            <v>1510</v>
          </cell>
          <cell r="B349" t="str">
            <v>OŠ Antunovac</v>
          </cell>
        </row>
        <row r="350">
          <cell r="A350">
            <v>923</v>
          </cell>
          <cell r="B350" t="str">
            <v>OŠ Anž Frankopan - Kosinj</v>
          </cell>
        </row>
        <row r="351">
          <cell r="A351">
            <v>1625</v>
          </cell>
          <cell r="B351" t="str">
            <v>OŠ August Cesarec - Ivankovo</v>
          </cell>
        </row>
        <row r="352">
          <cell r="A352">
            <v>1005</v>
          </cell>
          <cell r="B352" t="str">
            <v>OŠ August Cesarec - Špišić Bukovica</v>
          </cell>
        </row>
        <row r="353">
          <cell r="A353">
            <v>1330</v>
          </cell>
          <cell r="B353" t="str">
            <v>OŠ August Harambašić</v>
          </cell>
        </row>
        <row r="354">
          <cell r="A354">
            <v>1379</v>
          </cell>
          <cell r="B354" t="str">
            <v>OŠ August Šenoa - Osijek</v>
          </cell>
        </row>
        <row r="355">
          <cell r="A355">
            <v>143</v>
          </cell>
          <cell r="B355" t="str">
            <v>OŠ Augusta Cesarca - Krapina</v>
          </cell>
        </row>
        <row r="356">
          <cell r="A356">
            <v>2237</v>
          </cell>
          <cell r="B356" t="str">
            <v>OŠ Augusta Cesarca - Zagreb</v>
          </cell>
        </row>
        <row r="357">
          <cell r="A357">
            <v>2223</v>
          </cell>
          <cell r="B357" t="str">
            <v>OŠ Augusta Harambašića</v>
          </cell>
        </row>
        <row r="358">
          <cell r="A358">
            <v>1135</v>
          </cell>
          <cell r="B358" t="str">
            <v>OŠ Augusta Šenoe - Gundinci</v>
          </cell>
        </row>
        <row r="359">
          <cell r="A359">
            <v>2255</v>
          </cell>
          <cell r="B359" t="str">
            <v>OŠ Augusta Šenoe - Zagreb</v>
          </cell>
        </row>
        <row r="360">
          <cell r="A360">
            <v>816</v>
          </cell>
          <cell r="B360" t="str">
            <v>OŠ Bakar</v>
          </cell>
        </row>
        <row r="361">
          <cell r="A361">
            <v>2250</v>
          </cell>
          <cell r="B361" t="str">
            <v>OŠ Bana Josipa Jelačića</v>
          </cell>
        </row>
        <row r="362">
          <cell r="A362">
            <v>347</v>
          </cell>
          <cell r="B362" t="str">
            <v>OŠ Banija</v>
          </cell>
        </row>
        <row r="363">
          <cell r="A363">
            <v>239</v>
          </cell>
          <cell r="B363" t="str">
            <v>OŠ Banova Jaruga</v>
          </cell>
        </row>
        <row r="364">
          <cell r="A364">
            <v>399</v>
          </cell>
          <cell r="B364" t="str">
            <v>OŠ Barilović</v>
          </cell>
        </row>
        <row r="365">
          <cell r="A365">
            <v>1853</v>
          </cell>
          <cell r="B365" t="str">
            <v>OŠ Bariše Granića Meštra</v>
          </cell>
        </row>
        <row r="366">
          <cell r="A366">
            <v>1576</v>
          </cell>
          <cell r="B366" t="str">
            <v>OŠ Bartola Kašića - Vinkovci</v>
          </cell>
        </row>
        <row r="367">
          <cell r="A367">
            <v>2907</v>
          </cell>
          <cell r="B367" t="str">
            <v>OŠ Bartola Kašića - Zagreb</v>
          </cell>
        </row>
        <row r="368">
          <cell r="A368">
            <v>1240</v>
          </cell>
          <cell r="B368" t="str">
            <v>OŠ Bartula Kašića - Zadar</v>
          </cell>
        </row>
        <row r="369">
          <cell r="A369">
            <v>160</v>
          </cell>
          <cell r="B369" t="str">
            <v>OŠ Bedekovčina</v>
          </cell>
        </row>
        <row r="370">
          <cell r="A370">
            <v>2887</v>
          </cell>
          <cell r="B370" t="str">
            <v>OŠ Bedenica</v>
          </cell>
        </row>
        <row r="371">
          <cell r="A371">
            <v>2847</v>
          </cell>
          <cell r="B371" t="str">
            <v>OŠ Belec</v>
          </cell>
        </row>
        <row r="372">
          <cell r="A372">
            <v>482</v>
          </cell>
          <cell r="B372" t="str">
            <v>OŠ Beletinec</v>
          </cell>
        </row>
        <row r="373">
          <cell r="A373">
            <v>2144</v>
          </cell>
          <cell r="B373" t="str">
            <v>OŠ Belica</v>
          </cell>
        </row>
        <row r="374">
          <cell r="A374">
            <v>769</v>
          </cell>
          <cell r="B374" t="str">
            <v xml:space="preserve">OŠ Belvedere </v>
          </cell>
        </row>
        <row r="375">
          <cell r="A375">
            <v>1207</v>
          </cell>
          <cell r="B375" t="str">
            <v>OŠ Benkovac</v>
          </cell>
        </row>
        <row r="376">
          <cell r="A376">
            <v>718</v>
          </cell>
          <cell r="B376" t="str">
            <v>OŠ Berek</v>
          </cell>
        </row>
        <row r="377">
          <cell r="A377">
            <v>1742</v>
          </cell>
          <cell r="B377" t="str">
            <v>OŠ Bijaći</v>
          </cell>
        </row>
        <row r="378">
          <cell r="A378">
            <v>1509</v>
          </cell>
          <cell r="B378" t="str">
            <v>OŠ Bijelo Brdo</v>
          </cell>
        </row>
        <row r="379">
          <cell r="A379">
            <v>1426</v>
          </cell>
          <cell r="B379" t="str">
            <v>OŠ Bilje</v>
          </cell>
        </row>
        <row r="380">
          <cell r="A380">
            <v>1210</v>
          </cell>
          <cell r="B380" t="str">
            <v>OŠ Biograd</v>
          </cell>
        </row>
        <row r="381">
          <cell r="A381">
            <v>514</v>
          </cell>
          <cell r="B381" t="str">
            <v>OŠ Bisag</v>
          </cell>
        </row>
        <row r="382">
          <cell r="A382">
            <v>80</v>
          </cell>
          <cell r="B382" t="str">
            <v>OŠ Bistra</v>
          </cell>
        </row>
        <row r="383">
          <cell r="A383">
            <v>1608</v>
          </cell>
          <cell r="B383" t="str">
            <v>OŠ Blage Zadre</v>
          </cell>
        </row>
        <row r="384">
          <cell r="A384">
            <v>1764</v>
          </cell>
          <cell r="B384" t="str">
            <v>OŠ Blatine-Škrape</v>
          </cell>
        </row>
        <row r="385">
          <cell r="A385">
            <v>2111</v>
          </cell>
          <cell r="B385" t="str">
            <v>OŠ Blato</v>
          </cell>
        </row>
        <row r="386">
          <cell r="A386">
            <v>571</v>
          </cell>
          <cell r="B386" t="str">
            <v>OŠ Prof. Blaž Mađer</v>
          </cell>
        </row>
        <row r="387">
          <cell r="A387">
            <v>1119</v>
          </cell>
          <cell r="B387" t="str">
            <v>OŠ Blaž Tadijanović</v>
          </cell>
        </row>
        <row r="388">
          <cell r="A388">
            <v>1666</v>
          </cell>
          <cell r="B388" t="str">
            <v>OŠ Bobota</v>
          </cell>
        </row>
        <row r="389">
          <cell r="A389">
            <v>1107</v>
          </cell>
          <cell r="B389" t="str">
            <v>OŠ Bogoslav Šulek</v>
          </cell>
        </row>
        <row r="390">
          <cell r="A390">
            <v>17</v>
          </cell>
          <cell r="B390" t="str">
            <v>OŠ Bogumila Tonija</v>
          </cell>
        </row>
        <row r="391">
          <cell r="A391">
            <v>1790</v>
          </cell>
          <cell r="B391" t="str">
            <v>OŠ Bol - Bol</v>
          </cell>
        </row>
        <row r="392">
          <cell r="A392">
            <v>1755</v>
          </cell>
          <cell r="B392" t="str">
            <v>OŠ Bol - Split</v>
          </cell>
        </row>
        <row r="393">
          <cell r="A393">
            <v>2882</v>
          </cell>
          <cell r="B393" t="str">
            <v>OŠ Borovje</v>
          </cell>
        </row>
        <row r="394">
          <cell r="A394">
            <v>1610</v>
          </cell>
          <cell r="B394" t="str">
            <v>OŠ Borovo</v>
          </cell>
        </row>
        <row r="395">
          <cell r="A395">
            <v>278</v>
          </cell>
          <cell r="B395" t="str">
            <v>OŠ Braća Bobetko - Sisak</v>
          </cell>
        </row>
        <row r="396">
          <cell r="A396">
            <v>2070</v>
          </cell>
          <cell r="B396" t="str">
            <v>OŠ Braća Glumac</v>
          </cell>
        </row>
        <row r="397">
          <cell r="A397">
            <v>527</v>
          </cell>
          <cell r="B397" t="str">
            <v>OŠ Braća Radić - Koprivnica</v>
          </cell>
        </row>
        <row r="398">
          <cell r="A398">
            <v>313</v>
          </cell>
          <cell r="B398" t="str">
            <v xml:space="preserve">OŠ Braća Radić - Martinska Ves </v>
          </cell>
        </row>
        <row r="399">
          <cell r="A399">
            <v>1265</v>
          </cell>
          <cell r="B399" t="str">
            <v>OŠ Braća Ribar - Posedarje</v>
          </cell>
        </row>
        <row r="400">
          <cell r="A400">
            <v>280</v>
          </cell>
          <cell r="B400" t="str">
            <v>OŠ Braća Ribar - Sisak</v>
          </cell>
        </row>
        <row r="401">
          <cell r="A401">
            <v>367</v>
          </cell>
          <cell r="B401" t="str">
            <v>OŠ Braća Seljan</v>
          </cell>
        </row>
        <row r="402">
          <cell r="A402">
            <v>1023</v>
          </cell>
          <cell r="B402" t="str">
            <v>OŠ Braće Radić - Pakrac</v>
          </cell>
        </row>
        <row r="403">
          <cell r="A403">
            <v>1273</v>
          </cell>
          <cell r="B403" t="str">
            <v>OŠ Braće Radić - Pridraga</v>
          </cell>
        </row>
        <row r="404">
          <cell r="A404">
            <v>2283</v>
          </cell>
          <cell r="B404" t="str">
            <v>OŠ Braće Radić - Zagreb</v>
          </cell>
        </row>
        <row r="405">
          <cell r="A405">
            <v>1801</v>
          </cell>
          <cell r="B405" t="str">
            <v>OŠ Braće Radića - Bračević</v>
          </cell>
        </row>
        <row r="406">
          <cell r="A406">
            <v>134</v>
          </cell>
          <cell r="B406" t="str">
            <v>OŠ Braće Radića - Kloštar Ivanić</v>
          </cell>
        </row>
        <row r="407">
          <cell r="A407">
            <v>772</v>
          </cell>
          <cell r="B407" t="str">
            <v>OŠ Brajda</v>
          </cell>
        </row>
        <row r="408">
          <cell r="A408">
            <v>1440</v>
          </cell>
          <cell r="B408" t="str">
            <v>OŠ Bratoljuba Klaića</v>
          </cell>
        </row>
        <row r="409">
          <cell r="A409">
            <v>1761</v>
          </cell>
          <cell r="B409" t="str">
            <v>OŠ Brda</v>
          </cell>
        </row>
        <row r="410">
          <cell r="A410">
            <v>2344</v>
          </cell>
          <cell r="B410" t="str">
            <v>OŠ Brestje</v>
          </cell>
        </row>
        <row r="411">
          <cell r="A411">
            <v>511</v>
          </cell>
          <cell r="B411" t="str">
            <v>OŠ Breznički Hum</v>
          </cell>
        </row>
        <row r="412">
          <cell r="A412">
            <v>2284</v>
          </cell>
          <cell r="B412" t="str">
            <v>OŠ Brezovica</v>
          </cell>
        </row>
        <row r="413">
          <cell r="A413">
            <v>871</v>
          </cell>
          <cell r="B413" t="str">
            <v>OŠ Brod Moravice</v>
          </cell>
        </row>
        <row r="414">
          <cell r="A414">
            <v>1556</v>
          </cell>
          <cell r="B414" t="str">
            <v>OŠ Brodarica</v>
          </cell>
        </row>
        <row r="415">
          <cell r="A415">
            <v>3172</v>
          </cell>
          <cell r="B415" t="str">
            <v>OŠ Bršadin</v>
          </cell>
        </row>
        <row r="416">
          <cell r="A416">
            <v>291</v>
          </cell>
          <cell r="B416" t="str">
            <v>OŠ Budaševo-Topolovac-Gušće</v>
          </cell>
        </row>
        <row r="417">
          <cell r="A417">
            <v>1335</v>
          </cell>
          <cell r="B417" t="str">
            <v>OŠ Budrovci</v>
          </cell>
        </row>
        <row r="418">
          <cell r="A418">
            <v>1918</v>
          </cell>
          <cell r="B418" t="str">
            <v>OŠ Buie</v>
          </cell>
        </row>
        <row r="419">
          <cell r="A419">
            <v>2230</v>
          </cell>
          <cell r="B419" t="str">
            <v>OŠ Bukovac</v>
          </cell>
        </row>
        <row r="420">
          <cell r="A420">
            <v>2083</v>
          </cell>
          <cell r="B420" t="str">
            <v>OŠ Cavtat</v>
          </cell>
        </row>
        <row r="421">
          <cell r="A421">
            <v>1966</v>
          </cell>
          <cell r="B421" t="str">
            <v>OŠ Centar - Pula</v>
          </cell>
        </row>
        <row r="422">
          <cell r="A422">
            <v>773</v>
          </cell>
          <cell r="B422" t="str">
            <v>OŠ Centar - Rijeka</v>
          </cell>
        </row>
        <row r="423">
          <cell r="A423">
            <v>470</v>
          </cell>
          <cell r="B423" t="str">
            <v>OŠ Cestica</v>
          </cell>
        </row>
        <row r="424">
          <cell r="A424">
            <v>405</v>
          </cell>
          <cell r="B424" t="str">
            <v>OŠ Cetingrad</v>
          </cell>
        </row>
        <row r="425">
          <cell r="A425">
            <v>2272</v>
          </cell>
          <cell r="B425" t="str">
            <v>OŠ Cvjetno naselje</v>
          </cell>
        </row>
        <row r="426">
          <cell r="A426">
            <v>1649</v>
          </cell>
          <cell r="B426" t="str">
            <v>OŠ Čakovci</v>
          </cell>
        </row>
        <row r="427">
          <cell r="A427">
            <v>823</v>
          </cell>
          <cell r="B427" t="str">
            <v>OŠ Čavle</v>
          </cell>
        </row>
        <row r="428">
          <cell r="A428">
            <v>632</v>
          </cell>
          <cell r="B428" t="str">
            <v>OŠ Čazma</v>
          </cell>
        </row>
        <row r="429">
          <cell r="A429">
            <v>1411</v>
          </cell>
          <cell r="B429" t="str">
            <v>OŠ „Matija Gubec“, Čeminac</v>
          </cell>
        </row>
        <row r="430">
          <cell r="A430">
            <v>1573</v>
          </cell>
          <cell r="B430" t="str">
            <v>OŠ Čista Velika</v>
          </cell>
        </row>
        <row r="431">
          <cell r="A431">
            <v>2216</v>
          </cell>
          <cell r="B431" t="str">
            <v>OŠ Čučerje</v>
          </cell>
        </row>
        <row r="432">
          <cell r="A432">
            <v>1505</v>
          </cell>
          <cell r="B432" t="str">
            <v>OŠ Dalj</v>
          </cell>
        </row>
        <row r="433">
          <cell r="A433">
            <v>1434</v>
          </cell>
          <cell r="B433" t="str">
            <v>OŠ Darda</v>
          </cell>
        </row>
        <row r="434">
          <cell r="A434">
            <v>986</v>
          </cell>
          <cell r="B434" t="str">
            <v>OŠ Davorin Trstenjak - Čađavica</v>
          </cell>
        </row>
        <row r="435">
          <cell r="A435">
            <v>1619</v>
          </cell>
          <cell r="B435" t="str">
            <v>OŠ Davorin Trstenjak - Posavski Podgajci</v>
          </cell>
        </row>
        <row r="436">
          <cell r="A436">
            <v>236</v>
          </cell>
          <cell r="B436" t="str">
            <v>OŠ Davorina Trstenjaka - Hrvatska Kostajnica</v>
          </cell>
        </row>
        <row r="437">
          <cell r="A437">
            <v>2279</v>
          </cell>
          <cell r="B437" t="str">
            <v>OŠ Davorina Trstenjaka - Zagreb</v>
          </cell>
        </row>
        <row r="438">
          <cell r="A438">
            <v>695</v>
          </cell>
          <cell r="B438" t="str">
            <v>OŠ Dežanovac</v>
          </cell>
        </row>
        <row r="439">
          <cell r="A439">
            <v>1808</v>
          </cell>
          <cell r="B439" t="str">
            <v>OŠ Dinka Šimunovića</v>
          </cell>
        </row>
        <row r="440">
          <cell r="A440">
            <v>2009</v>
          </cell>
          <cell r="B440" t="str">
            <v>OŠ Divšići</v>
          </cell>
        </row>
        <row r="441">
          <cell r="A441">
            <v>1754</v>
          </cell>
          <cell r="B441" t="str">
            <v>OŠ Dobri</v>
          </cell>
        </row>
        <row r="442">
          <cell r="A442">
            <v>1378</v>
          </cell>
          <cell r="B442" t="str">
            <v>OŠ Dobriša Cesarić - Osijek</v>
          </cell>
        </row>
        <row r="443">
          <cell r="A443">
            <v>1029</v>
          </cell>
          <cell r="B443" t="str">
            <v>OŠ Dobriša Cesarić - Požega</v>
          </cell>
        </row>
        <row r="444">
          <cell r="A444">
            <v>2238</v>
          </cell>
          <cell r="B444" t="str">
            <v>OŠ Dobriše Cesarića - Zagreb</v>
          </cell>
        </row>
        <row r="445">
          <cell r="A445">
            <v>777</v>
          </cell>
          <cell r="B445" t="str">
            <v>OŠ Dolac - Rijeka</v>
          </cell>
        </row>
        <row r="446">
          <cell r="A446">
            <v>2181</v>
          </cell>
          <cell r="B446" t="str">
            <v>OŠ Domašinec</v>
          </cell>
        </row>
        <row r="447">
          <cell r="A447">
            <v>1530</v>
          </cell>
          <cell r="B447" t="str">
            <v>OŠ Domovinske zahvalnosti</v>
          </cell>
        </row>
        <row r="448">
          <cell r="A448">
            <v>1745</v>
          </cell>
          <cell r="B448" t="str">
            <v>OŠ Don Lovre Katića</v>
          </cell>
        </row>
        <row r="449">
          <cell r="A449">
            <v>2075</v>
          </cell>
          <cell r="B449" t="str">
            <v>OŠ Don Mihovila Pavlinovića - Metković</v>
          </cell>
        </row>
        <row r="450">
          <cell r="A450">
            <v>1843</v>
          </cell>
          <cell r="B450" t="str">
            <v>OŠ Don Mihovila Pavlinovića - Podgora</v>
          </cell>
        </row>
        <row r="451">
          <cell r="A451">
            <v>2146</v>
          </cell>
          <cell r="B451" t="str">
            <v>OŠ Donja Dubrava</v>
          </cell>
        </row>
        <row r="452">
          <cell r="A452">
            <v>137</v>
          </cell>
          <cell r="B452" t="str">
            <v>OŠ Donja Stubica</v>
          </cell>
        </row>
        <row r="453">
          <cell r="A453">
            <v>2170</v>
          </cell>
          <cell r="B453" t="str">
            <v>OŠ Donji Kraljevec</v>
          </cell>
        </row>
        <row r="454">
          <cell r="A454">
            <v>872</v>
          </cell>
          <cell r="B454" t="str">
            <v>OŠ Donji Lapac</v>
          </cell>
        </row>
        <row r="455">
          <cell r="A455">
            <v>1351</v>
          </cell>
          <cell r="B455" t="str">
            <v>OŠ Dore Pejačević - Našice</v>
          </cell>
        </row>
        <row r="456">
          <cell r="A456">
            <v>2011</v>
          </cell>
          <cell r="B456" t="str">
            <v>OŠ Dr Mate Demarina</v>
          </cell>
        </row>
        <row r="457">
          <cell r="A457">
            <v>851</v>
          </cell>
          <cell r="B457" t="str">
            <v>OŠ Dr. Andrija Mohorovičić</v>
          </cell>
        </row>
        <row r="458">
          <cell r="A458">
            <v>918</v>
          </cell>
          <cell r="B458" t="str">
            <v>OŠ Dr. Ante Starčević Pazarište - Klanac</v>
          </cell>
        </row>
        <row r="459">
          <cell r="A459">
            <v>2211</v>
          </cell>
          <cell r="B459" t="str">
            <v>OŠ Dr. Ante Starčevića - Zagreb</v>
          </cell>
        </row>
        <row r="460">
          <cell r="A460">
            <v>867</v>
          </cell>
          <cell r="B460" t="str">
            <v>OŠ Dr. Branimira Markovića</v>
          </cell>
        </row>
        <row r="461">
          <cell r="A461">
            <v>1883</v>
          </cell>
          <cell r="B461" t="str">
            <v>OŠ Dr. fra Karlo Balić</v>
          </cell>
        </row>
        <row r="462">
          <cell r="A462">
            <v>1851</v>
          </cell>
          <cell r="B462" t="str">
            <v>OŠ Dr. Franje Tuđmana - Brela</v>
          </cell>
        </row>
        <row r="463">
          <cell r="A463">
            <v>1532</v>
          </cell>
          <cell r="B463" t="str">
            <v>OŠ Dr. Franje Tuđmana - Knin</v>
          </cell>
        </row>
        <row r="464">
          <cell r="A464">
            <v>941</v>
          </cell>
          <cell r="B464" t="str">
            <v>OŠ Dr. Franje Tuđmana - Korenica</v>
          </cell>
        </row>
        <row r="465">
          <cell r="A465">
            <v>886</v>
          </cell>
          <cell r="B465" t="str">
            <v>OŠ Dr. Franje Tuđmana - Lički Osik</v>
          </cell>
        </row>
        <row r="466">
          <cell r="A466">
            <v>1328</v>
          </cell>
          <cell r="B466" t="str">
            <v>OŠ Dr. Franjo Tuđman - Beli Manastir</v>
          </cell>
        </row>
        <row r="467">
          <cell r="A467">
            <v>1622</v>
          </cell>
          <cell r="B467" t="str">
            <v>OŠ Dr. Franjo Tuđman - Šarengrad</v>
          </cell>
        </row>
        <row r="468">
          <cell r="A468">
            <v>2235</v>
          </cell>
          <cell r="B468" t="str">
            <v>OŠ Dr. Ivan Merz</v>
          </cell>
        </row>
        <row r="469">
          <cell r="A469">
            <v>2162</v>
          </cell>
          <cell r="B469" t="str">
            <v>OŠ Dr. Ivana Novaka Macinec</v>
          </cell>
        </row>
        <row r="470">
          <cell r="A470">
            <v>863</v>
          </cell>
          <cell r="B470" t="str">
            <v>OŠ Dr. Josipa Pančića Bribir</v>
          </cell>
        </row>
        <row r="471">
          <cell r="A471">
            <v>879</v>
          </cell>
          <cell r="B471" t="str">
            <v>OŠ Dr. Jure Turića</v>
          </cell>
        </row>
        <row r="472">
          <cell r="A472">
            <v>1151</v>
          </cell>
          <cell r="B472" t="str">
            <v>OŠ Dr. Stjepan Ilijašević</v>
          </cell>
        </row>
        <row r="473">
          <cell r="A473">
            <v>2142</v>
          </cell>
          <cell r="B473" t="str">
            <v>OŠ Dr. Vinka Žganca - Vratišanec</v>
          </cell>
        </row>
        <row r="474">
          <cell r="A474">
            <v>2243</v>
          </cell>
          <cell r="B474" t="str">
            <v>OŠ Dr. Vinka Žganca - Zagreb</v>
          </cell>
        </row>
        <row r="475">
          <cell r="A475">
            <v>1179</v>
          </cell>
          <cell r="B475" t="str">
            <v>OŠ Dragalić</v>
          </cell>
        </row>
        <row r="476">
          <cell r="A476">
            <v>407</v>
          </cell>
          <cell r="B476" t="str">
            <v>OŠ Draganići</v>
          </cell>
        </row>
        <row r="477">
          <cell r="A477">
            <v>854</v>
          </cell>
          <cell r="B477" t="str">
            <v>OŠ Drago Gervais</v>
          </cell>
        </row>
        <row r="478">
          <cell r="A478">
            <v>364</v>
          </cell>
          <cell r="B478" t="str">
            <v>OŠ Dragojle Jarnević</v>
          </cell>
        </row>
        <row r="479">
          <cell r="A479">
            <v>83</v>
          </cell>
          <cell r="B479" t="str">
            <v>OŠ Dragutina Domjanića - Sveti Ivan Zelina</v>
          </cell>
        </row>
        <row r="480">
          <cell r="A480">
            <v>2248</v>
          </cell>
          <cell r="B480" t="str">
            <v>OŠ Dragutina Domjanića - Zagreb</v>
          </cell>
        </row>
        <row r="481">
          <cell r="A481">
            <v>2244</v>
          </cell>
          <cell r="B481" t="str">
            <v>OŠ Dragutina Kušlana</v>
          </cell>
        </row>
        <row r="482">
          <cell r="A482">
            <v>1036</v>
          </cell>
          <cell r="B482" t="str">
            <v>OŠ Dragutina Lermana</v>
          </cell>
        </row>
        <row r="483">
          <cell r="A483">
            <v>268</v>
          </cell>
          <cell r="B483" t="str">
            <v>OŠ Dragutina Tadijanovića - Petrinja</v>
          </cell>
        </row>
        <row r="484">
          <cell r="A484">
            <v>1123</v>
          </cell>
          <cell r="B484" t="str">
            <v>OŠ Dragutina Tadijanovića - Slavonski Brod</v>
          </cell>
        </row>
        <row r="485">
          <cell r="A485">
            <v>1586</v>
          </cell>
          <cell r="B485" t="str">
            <v>OŠ Dragutina Tadijanovića - Vukovar</v>
          </cell>
        </row>
        <row r="486">
          <cell r="A486">
            <v>2249</v>
          </cell>
          <cell r="B486" t="str">
            <v>OŠ Dragutina Tadijanovića - Zagreb</v>
          </cell>
        </row>
        <row r="487">
          <cell r="A487">
            <v>2171</v>
          </cell>
          <cell r="B487" t="str">
            <v>OŠ Draškovec</v>
          </cell>
        </row>
        <row r="488">
          <cell r="A488">
            <v>1430</v>
          </cell>
          <cell r="B488" t="str">
            <v>OŠ Draž</v>
          </cell>
        </row>
        <row r="489">
          <cell r="A489">
            <v>1458</v>
          </cell>
          <cell r="B489" t="str">
            <v>OŠ Drenje</v>
          </cell>
        </row>
        <row r="490">
          <cell r="A490">
            <v>354</v>
          </cell>
          <cell r="B490" t="str">
            <v>OŠ Dubovac</v>
          </cell>
        </row>
        <row r="491">
          <cell r="A491">
            <v>126</v>
          </cell>
          <cell r="B491" t="str">
            <v>OŠ Dubrava</v>
          </cell>
        </row>
        <row r="492">
          <cell r="A492">
            <v>1874</v>
          </cell>
          <cell r="B492" t="str">
            <v>OŠ Dugopolje</v>
          </cell>
        </row>
        <row r="493">
          <cell r="A493">
            <v>227</v>
          </cell>
          <cell r="B493" t="str">
            <v>OŠ Dvor</v>
          </cell>
        </row>
        <row r="494">
          <cell r="A494">
            <v>1348</v>
          </cell>
          <cell r="B494" t="str">
            <v>OŠ Đakovački Selci</v>
          </cell>
        </row>
        <row r="495">
          <cell r="A495">
            <v>2</v>
          </cell>
          <cell r="B495" t="str">
            <v>OŠ Đure Deželića - Ivanić Grad</v>
          </cell>
        </row>
        <row r="496">
          <cell r="A496">
            <v>167</v>
          </cell>
          <cell r="B496" t="str">
            <v xml:space="preserve">OŠ Đure Prejca - Desinić </v>
          </cell>
        </row>
        <row r="497">
          <cell r="A497">
            <v>170</v>
          </cell>
          <cell r="B497" t="str">
            <v>OŠ Đurmanec</v>
          </cell>
        </row>
        <row r="498">
          <cell r="A498">
            <v>532</v>
          </cell>
          <cell r="B498" t="str">
            <v>OŠ Đuro Ester</v>
          </cell>
        </row>
        <row r="499">
          <cell r="A499">
            <v>1105</v>
          </cell>
          <cell r="B499" t="str">
            <v>OŠ Đuro Pilar</v>
          </cell>
        </row>
        <row r="500">
          <cell r="A500">
            <v>1449</v>
          </cell>
          <cell r="B500" t="str">
            <v>OŠ Ernestinovo</v>
          </cell>
        </row>
        <row r="501">
          <cell r="A501">
            <v>785</v>
          </cell>
          <cell r="B501" t="str">
            <v>OŠ Eugena Kumičića - Rijeka</v>
          </cell>
        </row>
        <row r="502">
          <cell r="A502">
            <v>945</v>
          </cell>
          <cell r="B502" t="str">
            <v>OŠ Eugena Kumičića - Slatina</v>
          </cell>
        </row>
        <row r="503">
          <cell r="A503">
            <v>51</v>
          </cell>
          <cell r="B503" t="str">
            <v>OŠ Eugena Kumičića - Velika Gorica</v>
          </cell>
        </row>
        <row r="504">
          <cell r="A504">
            <v>433</v>
          </cell>
          <cell r="B504" t="str">
            <v>OŠ Eugena Kvaternika - Rakovica</v>
          </cell>
        </row>
        <row r="505">
          <cell r="A505">
            <v>34</v>
          </cell>
          <cell r="B505" t="str">
            <v>OŠ Eugena Kvaternika - Velika Gorica</v>
          </cell>
        </row>
        <row r="506">
          <cell r="A506">
            <v>1533</v>
          </cell>
          <cell r="B506" t="str">
            <v>OŠ Fausta Vrančića</v>
          </cell>
        </row>
        <row r="507">
          <cell r="A507">
            <v>2039</v>
          </cell>
          <cell r="B507" t="str">
            <v>OŠ Fažana</v>
          </cell>
        </row>
        <row r="508">
          <cell r="A508">
            <v>604</v>
          </cell>
          <cell r="B508" t="str">
            <v>OŠ Ferdinandovac</v>
          </cell>
        </row>
        <row r="509">
          <cell r="A509">
            <v>4062</v>
          </cell>
          <cell r="B509" t="str">
            <v>OŠ Finida</v>
          </cell>
        </row>
        <row r="510">
          <cell r="A510">
            <v>2080</v>
          </cell>
          <cell r="B510" t="str">
            <v>OŠ Fra Ante Gnječa</v>
          </cell>
        </row>
        <row r="511">
          <cell r="A511">
            <v>1604</v>
          </cell>
          <cell r="B511" t="str">
            <v>OŠ Fra Bernardina Tome Leakovića</v>
          </cell>
        </row>
        <row r="512">
          <cell r="A512">
            <v>1065</v>
          </cell>
          <cell r="B512" t="str">
            <v>OŠ Fra Kaje Adžića - Pleternica</v>
          </cell>
        </row>
        <row r="513">
          <cell r="A513">
            <v>1710</v>
          </cell>
          <cell r="B513" t="str">
            <v>OŠ Fra Pavla Vučkovića</v>
          </cell>
        </row>
        <row r="514">
          <cell r="A514">
            <v>797</v>
          </cell>
          <cell r="B514" t="str">
            <v>OŠ Fran Franković</v>
          </cell>
        </row>
        <row r="515">
          <cell r="A515">
            <v>556</v>
          </cell>
          <cell r="B515" t="str">
            <v>OŠ Fran Koncelak Drnje</v>
          </cell>
        </row>
        <row r="516">
          <cell r="A516">
            <v>2304</v>
          </cell>
          <cell r="B516" t="str">
            <v>OŠ Frana Galovića</v>
          </cell>
        </row>
        <row r="517">
          <cell r="A517">
            <v>744</v>
          </cell>
          <cell r="B517" t="str">
            <v>OŠ Frana Krste Frankopana - Brod na Kupi</v>
          </cell>
        </row>
        <row r="518">
          <cell r="A518">
            <v>746</v>
          </cell>
          <cell r="B518" t="str">
            <v>OŠ Frana Krste Frankopana - Krk</v>
          </cell>
        </row>
        <row r="519">
          <cell r="A519">
            <v>1368</v>
          </cell>
          <cell r="B519" t="str">
            <v>OŠ Frana Krste Frankopana - Osijek</v>
          </cell>
        </row>
        <row r="520">
          <cell r="A520">
            <v>2240</v>
          </cell>
          <cell r="B520" t="str">
            <v>OŠ Frana Krste Frankopana - Zagreb</v>
          </cell>
        </row>
        <row r="521">
          <cell r="A521">
            <v>754</v>
          </cell>
          <cell r="B521" t="str">
            <v>OŠ Frane Petrića</v>
          </cell>
        </row>
        <row r="522">
          <cell r="A522">
            <v>194</v>
          </cell>
          <cell r="B522" t="str">
            <v>OŠ Franje Horvata Kiša</v>
          </cell>
        </row>
        <row r="523">
          <cell r="A523">
            <v>1363</v>
          </cell>
          <cell r="B523" t="str">
            <v>OŠ Franje Krežme</v>
          </cell>
        </row>
        <row r="524">
          <cell r="A524">
            <v>490</v>
          </cell>
          <cell r="B524" t="str">
            <v>OŠ Franje Serta Bednja</v>
          </cell>
        </row>
        <row r="525">
          <cell r="A525">
            <v>283</v>
          </cell>
          <cell r="B525" t="str">
            <v>OŠ Galdovo</v>
          </cell>
        </row>
        <row r="526">
          <cell r="A526">
            <v>1258</v>
          </cell>
          <cell r="B526" t="str">
            <v>OŠ Galovac</v>
          </cell>
        </row>
        <row r="527">
          <cell r="A527">
            <v>654</v>
          </cell>
          <cell r="B527" t="str">
            <v>OŠ Garešnica</v>
          </cell>
        </row>
        <row r="528">
          <cell r="A528">
            <v>778</v>
          </cell>
          <cell r="B528" t="str">
            <v>OŠ Gelsi - Rijeka</v>
          </cell>
        </row>
        <row r="529">
          <cell r="A529">
            <v>409</v>
          </cell>
          <cell r="B529" t="str">
            <v>OŠ Generalski Stol</v>
          </cell>
        </row>
        <row r="530">
          <cell r="A530">
            <v>232</v>
          </cell>
          <cell r="B530" t="str">
            <v>OŠ Glina</v>
          </cell>
        </row>
        <row r="531">
          <cell r="A531">
            <v>561</v>
          </cell>
          <cell r="B531" t="str">
            <v>OŠ Gola</v>
          </cell>
        </row>
        <row r="532">
          <cell r="A532">
            <v>2151</v>
          </cell>
          <cell r="B532" t="str">
            <v>OŠ Goričan</v>
          </cell>
        </row>
        <row r="533">
          <cell r="A533">
            <v>1453</v>
          </cell>
          <cell r="B533" t="str">
            <v>OŠ Gorjani</v>
          </cell>
        </row>
        <row r="534">
          <cell r="A534">
            <v>1700</v>
          </cell>
          <cell r="B534" t="str">
            <v>OŠ Gornja Poljica</v>
          </cell>
        </row>
        <row r="535">
          <cell r="A535">
            <v>794</v>
          </cell>
          <cell r="B535" t="str">
            <v>OŠ Gornja Vežica</v>
          </cell>
        </row>
        <row r="536">
          <cell r="A536">
            <v>225</v>
          </cell>
          <cell r="B536" t="str">
            <v>OŠ Gornje Jesenje</v>
          </cell>
        </row>
        <row r="537">
          <cell r="A537">
            <v>2253</v>
          </cell>
          <cell r="B537" t="str">
            <v>OŠ Gornje Vrapče</v>
          </cell>
        </row>
        <row r="538">
          <cell r="A538">
            <v>2185</v>
          </cell>
          <cell r="B538" t="str">
            <v>OŠ Gornji Mihaljevec</v>
          </cell>
        </row>
        <row r="539">
          <cell r="A539">
            <v>353</v>
          </cell>
          <cell r="B539" t="str">
            <v>OŠ Grabrik</v>
          </cell>
        </row>
        <row r="540">
          <cell r="A540">
            <v>2231</v>
          </cell>
          <cell r="B540" t="str">
            <v>OŠ Gračani</v>
          </cell>
        </row>
        <row r="541">
          <cell r="A541">
            <v>1847</v>
          </cell>
          <cell r="B541" t="str">
            <v>OŠ Gradac</v>
          </cell>
        </row>
        <row r="542">
          <cell r="A542">
            <v>121</v>
          </cell>
          <cell r="B542" t="str">
            <v>OŠ Gradec</v>
          </cell>
        </row>
        <row r="543">
          <cell r="A543">
            <v>978</v>
          </cell>
          <cell r="B543" t="str">
            <v>OŠ Gradina</v>
          </cell>
        </row>
        <row r="544">
          <cell r="A544">
            <v>1613</v>
          </cell>
          <cell r="B544" t="str">
            <v>OŠ Gradište</v>
          </cell>
        </row>
        <row r="545">
          <cell r="A545">
            <v>2212</v>
          </cell>
          <cell r="B545" t="str">
            <v>OŠ Granešina</v>
          </cell>
        </row>
        <row r="546">
          <cell r="A546">
            <v>518</v>
          </cell>
          <cell r="B546" t="str">
            <v>OŠ Grgura Karlovčana</v>
          </cell>
        </row>
        <row r="547">
          <cell r="A547">
            <v>1374</v>
          </cell>
          <cell r="B547" t="str">
            <v>OŠ Grigor Vitez - Osijek</v>
          </cell>
        </row>
        <row r="548">
          <cell r="A548">
            <v>597</v>
          </cell>
          <cell r="B548" t="str">
            <v>OŠ Grigor Vitez - Sveti Ivan Žabno</v>
          </cell>
        </row>
        <row r="549">
          <cell r="A549">
            <v>1087</v>
          </cell>
          <cell r="B549" t="str">
            <v>OŠ Grigora Viteza - Poljana</v>
          </cell>
        </row>
        <row r="550">
          <cell r="A550">
            <v>2274</v>
          </cell>
          <cell r="B550" t="str">
            <v>OŠ Grigora Viteza - Zagreb</v>
          </cell>
        </row>
        <row r="551">
          <cell r="A551">
            <v>1771</v>
          </cell>
          <cell r="B551" t="str">
            <v>OŠ Gripe</v>
          </cell>
        </row>
        <row r="552">
          <cell r="A552">
            <v>804</v>
          </cell>
          <cell r="B552" t="str">
            <v>OŠ Grivica</v>
          </cell>
        </row>
        <row r="553">
          <cell r="A553">
            <v>495</v>
          </cell>
          <cell r="B553" t="str">
            <v>OŠ Grofa Janka Draškovića - Klenovnik</v>
          </cell>
        </row>
        <row r="554">
          <cell r="A554">
            <v>2251</v>
          </cell>
          <cell r="B554" t="str">
            <v>OŠ Grofa Janka Draškovića - Zagreb</v>
          </cell>
        </row>
        <row r="555">
          <cell r="A555">
            <v>1807</v>
          </cell>
          <cell r="B555" t="str">
            <v>OŠ Grohote</v>
          </cell>
        </row>
        <row r="556">
          <cell r="A556">
            <v>2089</v>
          </cell>
          <cell r="B556" t="str">
            <v>OŠ Gruda</v>
          </cell>
        </row>
        <row r="557">
          <cell r="A557">
            <v>492</v>
          </cell>
          <cell r="B557" t="str">
            <v>OŠ Gustava Krkleca - Maruševec</v>
          </cell>
        </row>
        <row r="558">
          <cell r="A558">
            <v>2293</v>
          </cell>
          <cell r="B558" t="str">
            <v>OŠ Gustava Krkleca - Zagreb</v>
          </cell>
        </row>
        <row r="559">
          <cell r="A559">
            <v>301</v>
          </cell>
          <cell r="B559" t="str">
            <v>OŠ Gvozd</v>
          </cell>
        </row>
        <row r="560">
          <cell r="A560">
            <v>1406</v>
          </cell>
          <cell r="B560" t="str">
            <v>OŠ Hinka Juhna - Podgorač</v>
          </cell>
        </row>
        <row r="561">
          <cell r="A561">
            <v>2148</v>
          </cell>
          <cell r="B561" t="str">
            <v>OŠ Hodošan</v>
          </cell>
        </row>
        <row r="562">
          <cell r="A562">
            <v>2256</v>
          </cell>
          <cell r="B562" t="str">
            <v>OŠ Horvati</v>
          </cell>
        </row>
        <row r="563">
          <cell r="A563">
            <v>820</v>
          </cell>
          <cell r="B563" t="str">
            <v>OŠ Hreljin</v>
          </cell>
        </row>
        <row r="564">
          <cell r="A564">
            <v>4070</v>
          </cell>
          <cell r="B564" t="str">
            <v>OŠ Hrvatski Leskovac</v>
          </cell>
        </row>
        <row r="565">
          <cell r="A565">
            <v>1333</v>
          </cell>
          <cell r="B565" t="str">
            <v>OŠ Hrvatski sokol</v>
          </cell>
        </row>
        <row r="566">
          <cell r="A566">
            <v>1103</v>
          </cell>
          <cell r="B566" t="str">
            <v>OŠ Hugo Badalić</v>
          </cell>
        </row>
        <row r="567">
          <cell r="A567">
            <v>1677</v>
          </cell>
          <cell r="B567" t="str">
            <v>OŠ Hvar</v>
          </cell>
        </row>
        <row r="568">
          <cell r="A568">
            <v>1643</v>
          </cell>
          <cell r="B568" t="str">
            <v>OŠ Ilača-Banovci</v>
          </cell>
        </row>
        <row r="569">
          <cell r="A569">
            <v>3143</v>
          </cell>
          <cell r="B569" t="str">
            <v>OŠ Ivan Benković</v>
          </cell>
        </row>
        <row r="570">
          <cell r="A570">
            <v>1855</v>
          </cell>
          <cell r="B570" t="str">
            <v>OŠ Ivan Duknović</v>
          </cell>
        </row>
        <row r="571">
          <cell r="A571">
            <v>1617</v>
          </cell>
          <cell r="B571" t="str">
            <v>OŠ Ivan Filipović - Račinovci</v>
          </cell>
        </row>
        <row r="572">
          <cell r="A572">
            <v>1161</v>
          </cell>
          <cell r="B572" t="str">
            <v>OŠ Ivan Filipović - Velika Kopanica</v>
          </cell>
        </row>
        <row r="573">
          <cell r="A573">
            <v>1816</v>
          </cell>
          <cell r="B573" t="str">
            <v>OŠ Ivan Goran Kovačić - Cista Velika</v>
          </cell>
        </row>
        <row r="574">
          <cell r="A574">
            <v>1995</v>
          </cell>
          <cell r="B574" t="str">
            <v>OŠ Ivan Goran Kovačić - Čepić</v>
          </cell>
        </row>
        <row r="575">
          <cell r="A575">
            <v>344</v>
          </cell>
          <cell r="B575" t="str">
            <v>OŠ Ivan Goran Kovačić - Duga Resa</v>
          </cell>
        </row>
        <row r="576">
          <cell r="A576">
            <v>1337</v>
          </cell>
          <cell r="B576" t="str">
            <v>OŠ Ivan Goran Kovačić - Đakovo</v>
          </cell>
        </row>
        <row r="577">
          <cell r="A577">
            <v>271</v>
          </cell>
          <cell r="B577" t="str">
            <v>OŠ Ivan Goran Kovačić - Gora</v>
          </cell>
        </row>
        <row r="578">
          <cell r="A578">
            <v>1317</v>
          </cell>
          <cell r="B578" t="str">
            <v>OŠ Ivan Goran Kovačić - Lišane Ostrovičke</v>
          </cell>
        </row>
        <row r="579">
          <cell r="A579">
            <v>1099</v>
          </cell>
          <cell r="B579" t="str">
            <v>OŠ Ivan Goran Kovačić - Slavonski Brod</v>
          </cell>
        </row>
        <row r="580">
          <cell r="A580">
            <v>1603</v>
          </cell>
          <cell r="B580" t="str">
            <v>OŠ Ivan Goran Kovačić - Štitar</v>
          </cell>
        </row>
        <row r="581">
          <cell r="A581">
            <v>1078</v>
          </cell>
          <cell r="B581" t="str">
            <v>OŠ Ivan Goran Kovačić - Velika</v>
          </cell>
        </row>
        <row r="582">
          <cell r="A582">
            <v>967</v>
          </cell>
          <cell r="B582" t="str">
            <v>OŠ Ivan Goran Kovačić - Zdenci</v>
          </cell>
        </row>
        <row r="583">
          <cell r="A583">
            <v>1637</v>
          </cell>
          <cell r="B583" t="str">
            <v>OŠ Ivan Kozarac</v>
          </cell>
        </row>
        <row r="584">
          <cell r="A584">
            <v>612</v>
          </cell>
          <cell r="B584" t="str">
            <v xml:space="preserve">OŠ Ivan Lacković Croata - Kalinovac </v>
          </cell>
        </row>
        <row r="585">
          <cell r="A585">
            <v>1827</v>
          </cell>
          <cell r="B585" t="str">
            <v>OŠ Ivan Leko</v>
          </cell>
        </row>
        <row r="586">
          <cell r="A586">
            <v>1142</v>
          </cell>
          <cell r="B586" t="str">
            <v>OŠ Sibinjskih žrtava</v>
          </cell>
        </row>
        <row r="587">
          <cell r="A587">
            <v>1616</v>
          </cell>
          <cell r="B587" t="str">
            <v>OŠ Ivan Meštrović - Drenovci</v>
          </cell>
        </row>
        <row r="588">
          <cell r="A588">
            <v>1158</v>
          </cell>
          <cell r="B588" t="str">
            <v>OŠ Ivan Meštrović - Vrpolje</v>
          </cell>
        </row>
        <row r="589">
          <cell r="A589">
            <v>2002</v>
          </cell>
          <cell r="B589" t="str">
            <v>OŠ Ivana Batelića - Raša</v>
          </cell>
        </row>
        <row r="590">
          <cell r="A590">
            <v>1116</v>
          </cell>
          <cell r="B590" t="str">
            <v>OŠ Ivana Brlić-Mažuranić - Slavonski Brod</v>
          </cell>
        </row>
        <row r="591">
          <cell r="A591">
            <v>1485</v>
          </cell>
          <cell r="B591" t="str">
            <v>OŠ Ivana Brlić-Mažuranić - Strizivojna</v>
          </cell>
        </row>
        <row r="592">
          <cell r="A592">
            <v>1674</v>
          </cell>
          <cell r="B592" t="str">
            <v>OŠ Ivana Brlić-Mažuranić Rokovci - Andrijaševci</v>
          </cell>
        </row>
        <row r="593">
          <cell r="A593">
            <v>1354</v>
          </cell>
          <cell r="B593" t="str">
            <v>OŠ Ivana Brnjika Slovaka</v>
          </cell>
        </row>
        <row r="594">
          <cell r="A594">
            <v>2204</v>
          </cell>
          <cell r="B594" t="str">
            <v>OŠ Ivana Cankara</v>
          </cell>
        </row>
        <row r="595">
          <cell r="A595">
            <v>1382</v>
          </cell>
          <cell r="B595" t="str">
            <v>OŠ Ivana Filipovića - Osijek</v>
          </cell>
        </row>
        <row r="596">
          <cell r="A596">
            <v>2224</v>
          </cell>
          <cell r="B596" t="str">
            <v>OŠ Ivana Filipovića - Zagreb</v>
          </cell>
        </row>
        <row r="597">
          <cell r="A597">
            <v>742</v>
          </cell>
          <cell r="B597" t="str">
            <v>OŠ Ivana Gorana Kovačića - Delnice</v>
          </cell>
        </row>
        <row r="598">
          <cell r="A598">
            <v>972</v>
          </cell>
          <cell r="B598" t="str">
            <v>OŠ Ivana Gorana Kovačića - Gornje Bazje</v>
          </cell>
        </row>
        <row r="599">
          <cell r="A599">
            <v>1200</v>
          </cell>
          <cell r="B599" t="str">
            <v>OŠ Ivana Gorana Kovačića - Staro Petrovo Selo</v>
          </cell>
        </row>
        <row r="600">
          <cell r="A600">
            <v>2172</v>
          </cell>
          <cell r="B600" t="str">
            <v>OŠ Ivana Gorana Kovačića - Sveti Juraj na Bregu</v>
          </cell>
        </row>
        <row r="601">
          <cell r="A601">
            <v>1578</v>
          </cell>
          <cell r="B601" t="str">
            <v>OŠ Ivana Gorana Kovačića - Vinkovci</v>
          </cell>
        </row>
        <row r="602">
          <cell r="A602">
            <v>807</v>
          </cell>
          <cell r="B602" t="str">
            <v>OŠ Ivana Gorana Kovačića - Vrbovsko</v>
          </cell>
        </row>
        <row r="603">
          <cell r="A603">
            <v>2232</v>
          </cell>
          <cell r="B603" t="str">
            <v>OŠ Ivana Gorana Kovačića - Zagreb</v>
          </cell>
        </row>
        <row r="604">
          <cell r="A604">
            <v>2309</v>
          </cell>
          <cell r="B604" t="str">
            <v>OŠ Ivana Granđe</v>
          </cell>
        </row>
        <row r="605">
          <cell r="A605">
            <v>2053</v>
          </cell>
          <cell r="B605" t="str">
            <v>OŠ Ivana Gundulića - Dubrovnik</v>
          </cell>
        </row>
        <row r="606">
          <cell r="A606">
            <v>2192</v>
          </cell>
          <cell r="B606" t="str">
            <v>OŠ Ivana Gundulića - Zagreb</v>
          </cell>
        </row>
        <row r="607">
          <cell r="A607">
            <v>1600</v>
          </cell>
          <cell r="B607" t="str">
            <v>OŠ Ivana Kozarca - Županja</v>
          </cell>
        </row>
        <row r="608">
          <cell r="A608">
            <v>1436</v>
          </cell>
          <cell r="B608" t="str">
            <v>OŠ Ivana Kukuljevića - Belišće</v>
          </cell>
        </row>
        <row r="609">
          <cell r="A609">
            <v>273</v>
          </cell>
          <cell r="B609" t="str">
            <v xml:space="preserve">OŠ Ivana Kukuljevića - Sisak </v>
          </cell>
        </row>
        <row r="610">
          <cell r="A610">
            <v>442</v>
          </cell>
          <cell r="B610" t="str">
            <v>OŠ Ivana Kukuljevića Sakcinskog</v>
          </cell>
        </row>
        <row r="611">
          <cell r="A611">
            <v>1703</v>
          </cell>
          <cell r="B611" t="str">
            <v>OŠ Ivana Lovrića</v>
          </cell>
        </row>
        <row r="612">
          <cell r="A612">
            <v>861</v>
          </cell>
          <cell r="B612" t="str">
            <v>OŠ Ivana Mažuranića - Novi Vinodolski</v>
          </cell>
        </row>
        <row r="613">
          <cell r="A613">
            <v>1864</v>
          </cell>
          <cell r="B613" t="str">
            <v>OŠ Ivana Mažuranića - Obrovac Sinjski</v>
          </cell>
        </row>
        <row r="614">
          <cell r="A614">
            <v>1580</v>
          </cell>
          <cell r="B614" t="str">
            <v>OŠ Ivana Mažuranića - Vinkovci</v>
          </cell>
        </row>
        <row r="615">
          <cell r="A615">
            <v>2213</v>
          </cell>
          <cell r="B615" t="str">
            <v>OŠ Ivana Mažuranića - Zagreb</v>
          </cell>
        </row>
        <row r="616">
          <cell r="A616">
            <v>2258</v>
          </cell>
          <cell r="B616" t="str">
            <v>OŠ Ivana Meštrovića - Zagreb</v>
          </cell>
        </row>
        <row r="617">
          <cell r="A617">
            <v>664</v>
          </cell>
          <cell r="B617" t="str">
            <v xml:space="preserve">OŠ Ivana Nepomuka Jemeršića </v>
          </cell>
        </row>
        <row r="618">
          <cell r="A618">
            <v>91</v>
          </cell>
          <cell r="B618" t="str">
            <v>OŠ Ivana Perkovca</v>
          </cell>
        </row>
        <row r="619">
          <cell r="A619">
            <v>762</v>
          </cell>
          <cell r="B619" t="str">
            <v>OŠ Ivana Rabljanina - Rab</v>
          </cell>
        </row>
        <row r="620">
          <cell r="A620">
            <v>499</v>
          </cell>
          <cell r="B620" t="str">
            <v>OŠ Ivana Rangera - Kamenica</v>
          </cell>
        </row>
        <row r="621">
          <cell r="A621">
            <v>795</v>
          </cell>
          <cell r="B621" t="str">
            <v>OŠ Ivana Zajca</v>
          </cell>
        </row>
        <row r="622">
          <cell r="A622">
            <v>1466</v>
          </cell>
          <cell r="B622" t="str">
            <v>OŠ Ivane Brlić-Mažuranić - Koška</v>
          </cell>
        </row>
        <row r="623">
          <cell r="A623">
            <v>376</v>
          </cell>
          <cell r="B623" t="str">
            <v>OŠ Ivane Brlić-Mažuranić - Ogulin</v>
          </cell>
        </row>
        <row r="624">
          <cell r="A624">
            <v>943</v>
          </cell>
          <cell r="B624" t="str">
            <v>OŠ Ivane Brlić-Mažuranić - Orahovica</v>
          </cell>
        </row>
        <row r="625">
          <cell r="A625">
            <v>94</v>
          </cell>
          <cell r="B625" t="str">
            <v>OŠ Ivane Brlić-Mažuranić - Prigorje Brdovečko</v>
          </cell>
        </row>
        <row r="626">
          <cell r="A626">
            <v>956</v>
          </cell>
          <cell r="B626" t="str">
            <v>OŠ Ivane Brlić-Mažuranić - Virovitica</v>
          </cell>
        </row>
        <row r="627">
          <cell r="A627">
            <v>4069</v>
          </cell>
          <cell r="B627" t="str">
            <v>OŠ Ivanja Reka</v>
          </cell>
        </row>
        <row r="628">
          <cell r="A628">
            <v>833</v>
          </cell>
          <cell r="B628" t="str">
            <v>OŠ Ivanke Trohar</v>
          </cell>
        </row>
        <row r="629">
          <cell r="A629">
            <v>2140</v>
          </cell>
          <cell r="B629" t="str">
            <v>OŠ Ivanovec</v>
          </cell>
        </row>
        <row r="630">
          <cell r="A630">
            <v>707</v>
          </cell>
          <cell r="B630" t="str">
            <v>OŠ Ivanska</v>
          </cell>
        </row>
        <row r="631">
          <cell r="A631">
            <v>2294</v>
          </cell>
          <cell r="B631" t="str">
            <v>OŠ Ive Andrića</v>
          </cell>
        </row>
        <row r="632">
          <cell r="A632">
            <v>4042</v>
          </cell>
          <cell r="B632" t="str">
            <v>OŠ Iver</v>
          </cell>
        </row>
        <row r="633">
          <cell r="A633">
            <v>2082</v>
          </cell>
          <cell r="B633" t="str">
            <v>OŠ Ivo Dugandžić-Mišić</v>
          </cell>
        </row>
        <row r="634">
          <cell r="A634">
            <v>336</v>
          </cell>
          <cell r="B634" t="str">
            <v>OŠ Ivo Kozarčanin</v>
          </cell>
        </row>
        <row r="635">
          <cell r="A635">
            <v>1936</v>
          </cell>
          <cell r="B635" t="str">
            <v>OŠ Ivo Lola Ribar - Labin</v>
          </cell>
        </row>
        <row r="636">
          <cell r="A636">
            <v>2197</v>
          </cell>
          <cell r="B636" t="str">
            <v>OŠ Izidora Kršnjavoga</v>
          </cell>
        </row>
        <row r="637">
          <cell r="A637">
            <v>501</v>
          </cell>
          <cell r="B637" t="str">
            <v>OŠ Izidora Poljaka - Višnjica</v>
          </cell>
        </row>
        <row r="638">
          <cell r="A638">
            <v>290</v>
          </cell>
          <cell r="B638" t="str">
            <v>OŠ Jabukovac - Jabukovac</v>
          </cell>
        </row>
        <row r="639">
          <cell r="A639">
            <v>2193</v>
          </cell>
          <cell r="B639" t="str">
            <v>OŠ Jabukovac - Zagreb</v>
          </cell>
        </row>
        <row r="640">
          <cell r="A640">
            <v>1373</v>
          </cell>
          <cell r="B640" t="str">
            <v>OŠ Jagode Truhelke</v>
          </cell>
        </row>
        <row r="641">
          <cell r="A641">
            <v>1413</v>
          </cell>
          <cell r="B641" t="str">
            <v>OŠ Jagodnjak</v>
          </cell>
        </row>
        <row r="642">
          <cell r="A642">
            <v>1574</v>
          </cell>
          <cell r="B642" t="str">
            <v>OŠ Jakova Gotovca</v>
          </cell>
        </row>
        <row r="643">
          <cell r="A643">
            <v>131</v>
          </cell>
          <cell r="B643" t="str">
            <v>OŠ Jakovlje</v>
          </cell>
        </row>
        <row r="644">
          <cell r="A644">
            <v>154</v>
          </cell>
          <cell r="B644" t="str">
            <v>OŠ Janka Leskovara</v>
          </cell>
        </row>
        <row r="645">
          <cell r="A645">
            <v>2101</v>
          </cell>
          <cell r="B645" t="str">
            <v>OŠ Janjina</v>
          </cell>
        </row>
        <row r="646">
          <cell r="A646">
            <v>315</v>
          </cell>
          <cell r="B646" t="str">
            <v>OŠ Jasenovac</v>
          </cell>
        </row>
        <row r="647">
          <cell r="A647">
            <v>826</v>
          </cell>
          <cell r="B647" t="str">
            <v>OŠ Jelenje - Dražica</v>
          </cell>
        </row>
        <row r="648">
          <cell r="A648">
            <v>3132</v>
          </cell>
          <cell r="B648" t="str">
            <v>OŠ Jelkovec</v>
          </cell>
        </row>
        <row r="649">
          <cell r="A649">
            <v>1835</v>
          </cell>
          <cell r="B649" t="str">
            <v>OŠ Jelsa</v>
          </cell>
        </row>
        <row r="650">
          <cell r="A650">
            <v>1805</v>
          </cell>
          <cell r="B650" t="str">
            <v>OŠ Jesenice Dugi Rat</v>
          </cell>
        </row>
        <row r="651">
          <cell r="A651">
            <v>2004</v>
          </cell>
          <cell r="B651" t="str">
            <v>OŠ Joakima Rakovca</v>
          </cell>
        </row>
        <row r="652">
          <cell r="A652">
            <v>2228</v>
          </cell>
          <cell r="B652" t="str">
            <v>OŠ Jordanovac</v>
          </cell>
        </row>
        <row r="653">
          <cell r="A653">
            <v>1455</v>
          </cell>
          <cell r="B653" t="str">
            <v>OŠ Josip Kozarac - Josipovac Punitovački</v>
          </cell>
        </row>
        <row r="654">
          <cell r="A654">
            <v>1149</v>
          </cell>
          <cell r="B654" t="str">
            <v>OŠ Josip Kozarac - Slavonski Šamac</v>
          </cell>
        </row>
        <row r="655">
          <cell r="A655">
            <v>1672</v>
          </cell>
          <cell r="B655" t="str">
            <v>OŠ Josip Kozarac - Soljani</v>
          </cell>
        </row>
        <row r="656">
          <cell r="A656">
            <v>1692</v>
          </cell>
          <cell r="B656" t="str">
            <v>OŠ Josip Pupačić</v>
          </cell>
        </row>
        <row r="657">
          <cell r="A657">
            <v>4016</v>
          </cell>
          <cell r="B657" t="str">
            <v>OŠ Josip Ribičić - Trst</v>
          </cell>
        </row>
        <row r="658">
          <cell r="A658">
            <v>4055</v>
          </cell>
          <cell r="B658" t="str">
            <v>OŠ Josip Vergilij Perić</v>
          </cell>
        </row>
        <row r="659">
          <cell r="A659">
            <v>1343</v>
          </cell>
          <cell r="B659" t="str">
            <v>OŠ Josipa Antuna Ćolnića</v>
          </cell>
        </row>
        <row r="660">
          <cell r="A660">
            <v>4</v>
          </cell>
          <cell r="B660" t="str">
            <v>OŠ Josipa Badalića - Graberje Ivanićko</v>
          </cell>
        </row>
        <row r="661">
          <cell r="A661">
            <v>226</v>
          </cell>
          <cell r="B661" t="str">
            <v>OŠ Josipa Broza</v>
          </cell>
        </row>
        <row r="662">
          <cell r="A662">
            <v>1398</v>
          </cell>
          <cell r="B662" t="str">
            <v>OŠ Josipa Jurja Strossmayera - Đurđenovac</v>
          </cell>
        </row>
        <row r="663">
          <cell r="A663">
            <v>1473</v>
          </cell>
          <cell r="B663" t="str">
            <v>OŠ Josipa Jurja Strossmayera - Trnava</v>
          </cell>
        </row>
        <row r="664">
          <cell r="A664">
            <v>2199</v>
          </cell>
          <cell r="B664" t="str">
            <v>OŠ Josipa Jurja Strossmayera - Zagreb</v>
          </cell>
        </row>
        <row r="665">
          <cell r="A665">
            <v>302</v>
          </cell>
          <cell r="B665" t="str">
            <v>OŠ Josipa Kozarca - Lipovljani</v>
          </cell>
        </row>
        <row r="666">
          <cell r="A666">
            <v>1478</v>
          </cell>
          <cell r="B666" t="str">
            <v>OŠ Josipa Kozarca - Semeljci</v>
          </cell>
        </row>
        <row r="667">
          <cell r="A667">
            <v>951</v>
          </cell>
          <cell r="B667" t="str">
            <v>OŠ Josipa Kozarca - Slatina</v>
          </cell>
        </row>
        <row r="668">
          <cell r="A668">
            <v>1577</v>
          </cell>
          <cell r="B668" t="str">
            <v>OŠ Josipa Kozarca - Vinkovci</v>
          </cell>
        </row>
        <row r="669">
          <cell r="A669">
            <v>1646</v>
          </cell>
          <cell r="B669" t="str">
            <v>OŠ Josipa Lovretića</v>
          </cell>
        </row>
        <row r="670">
          <cell r="A670">
            <v>1595</v>
          </cell>
          <cell r="B670" t="str">
            <v>OŠ Josipa Matoša</v>
          </cell>
        </row>
        <row r="671">
          <cell r="A671">
            <v>2261</v>
          </cell>
          <cell r="B671" t="str">
            <v>OŠ Josipa Račića</v>
          </cell>
        </row>
        <row r="672">
          <cell r="A672">
            <v>3144</v>
          </cell>
          <cell r="B672" t="str">
            <v>OŠ Josipa Zorića</v>
          </cell>
        </row>
        <row r="673">
          <cell r="A673">
            <v>423</v>
          </cell>
          <cell r="B673" t="str">
            <v>OŠ Josipdol</v>
          </cell>
        </row>
        <row r="674">
          <cell r="A674">
            <v>1380</v>
          </cell>
          <cell r="B674" t="str">
            <v>OŠ Josipovac</v>
          </cell>
        </row>
        <row r="675">
          <cell r="A675">
            <v>2184</v>
          </cell>
          <cell r="B675" t="str">
            <v>OŠ Jože Horvata Kotoriba</v>
          </cell>
        </row>
        <row r="676">
          <cell r="A676">
            <v>2033</v>
          </cell>
          <cell r="B676" t="str">
            <v>OŠ Jože Šurana - Višnjan</v>
          </cell>
        </row>
        <row r="677">
          <cell r="A677">
            <v>1620</v>
          </cell>
          <cell r="B677" t="str">
            <v>OŠ Julija Benešića</v>
          </cell>
        </row>
        <row r="678">
          <cell r="A678">
            <v>1031</v>
          </cell>
          <cell r="B678" t="str">
            <v>OŠ Julija Kempfa</v>
          </cell>
        </row>
        <row r="679">
          <cell r="A679">
            <v>2262</v>
          </cell>
          <cell r="B679" t="str">
            <v>OŠ Julija Klovića</v>
          </cell>
        </row>
        <row r="680">
          <cell r="A680">
            <v>1991</v>
          </cell>
          <cell r="B680" t="str">
            <v>OŠ Jure Filipovića - Barban</v>
          </cell>
        </row>
        <row r="681">
          <cell r="A681">
            <v>2273</v>
          </cell>
          <cell r="B681" t="str">
            <v>OŠ Jure Kaštelana</v>
          </cell>
        </row>
        <row r="682">
          <cell r="A682">
            <v>1276</v>
          </cell>
          <cell r="B682" t="str">
            <v>OŠ Jurja Barakovića</v>
          </cell>
        </row>
        <row r="683">
          <cell r="A683">
            <v>1220</v>
          </cell>
          <cell r="B683" t="str">
            <v>OŠ Jurja Dalmatinca - Pag</v>
          </cell>
        </row>
        <row r="684">
          <cell r="A684">
            <v>1542</v>
          </cell>
          <cell r="B684" t="str">
            <v>OŠ Jurja Dalmatinca - Šibenik</v>
          </cell>
        </row>
        <row r="685">
          <cell r="A685">
            <v>1988</v>
          </cell>
          <cell r="B685" t="str">
            <v>OŠ Jurja Dobrile - Rovinj</v>
          </cell>
        </row>
        <row r="686">
          <cell r="A686">
            <v>38</v>
          </cell>
          <cell r="B686" t="str">
            <v>OŠ Jurja Habdelića</v>
          </cell>
        </row>
        <row r="687">
          <cell r="A687">
            <v>864</v>
          </cell>
          <cell r="B687" t="str">
            <v>OŠ Jurja Klovića - Tribalj</v>
          </cell>
        </row>
        <row r="688">
          <cell r="A688">
            <v>1540</v>
          </cell>
          <cell r="B688" t="str">
            <v>OŠ Jurja Šižgorića</v>
          </cell>
        </row>
        <row r="689">
          <cell r="A689">
            <v>2022</v>
          </cell>
          <cell r="B689" t="str">
            <v>OŠ Juršići</v>
          </cell>
        </row>
        <row r="690">
          <cell r="A690">
            <v>4039</v>
          </cell>
          <cell r="B690" t="str">
            <v>OŠ Kajzerica</v>
          </cell>
        </row>
        <row r="691">
          <cell r="A691">
            <v>613</v>
          </cell>
          <cell r="B691" t="str">
            <v>OŠ Kalnik</v>
          </cell>
        </row>
        <row r="692">
          <cell r="A692">
            <v>1781</v>
          </cell>
          <cell r="B692" t="str">
            <v>OŠ Kamen-Šine</v>
          </cell>
        </row>
        <row r="693">
          <cell r="A693">
            <v>1861</v>
          </cell>
          <cell r="B693" t="str">
            <v>OŠ Kamešnica</v>
          </cell>
        </row>
        <row r="694">
          <cell r="A694">
            <v>782</v>
          </cell>
          <cell r="B694" t="str">
            <v>OŠ Kantrida</v>
          </cell>
        </row>
        <row r="695">
          <cell r="A695">
            <v>116</v>
          </cell>
          <cell r="B695" t="str">
            <v>OŠ Kardinal Alojzije Stepinac</v>
          </cell>
        </row>
        <row r="696">
          <cell r="A696">
            <v>916</v>
          </cell>
          <cell r="B696" t="str">
            <v>OŠ Karlobag</v>
          </cell>
        </row>
        <row r="697">
          <cell r="A697">
            <v>1972</v>
          </cell>
          <cell r="B697" t="str">
            <v xml:space="preserve">OŠ Kaštenjer - Pula </v>
          </cell>
        </row>
        <row r="698">
          <cell r="A698">
            <v>2848</v>
          </cell>
          <cell r="B698" t="str">
            <v>OŠ Katarina Zrinska - Mečenčani</v>
          </cell>
        </row>
        <row r="699">
          <cell r="A699">
            <v>414</v>
          </cell>
          <cell r="B699" t="str">
            <v>OŠ Katarine Zrinski - Krnjak</v>
          </cell>
        </row>
        <row r="700">
          <cell r="A700">
            <v>1557</v>
          </cell>
          <cell r="B700" t="str">
            <v>OŠ Kistanje</v>
          </cell>
        </row>
        <row r="701">
          <cell r="A701">
            <v>828</v>
          </cell>
          <cell r="B701" t="str">
            <v>OŠ Klana</v>
          </cell>
        </row>
        <row r="702">
          <cell r="A702">
            <v>110</v>
          </cell>
          <cell r="B702" t="str">
            <v>OŠ Klinča Sela</v>
          </cell>
        </row>
        <row r="703">
          <cell r="A703">
            <v>592</v>
          </cell>
          <cell r="B703" t="str">
            <v xml:space="preserve">OŠ Kloštar Podravski </v>
          </cell>
        </row>
        <row r="704">
          <cell r="A704">
            <v>1766</v>
          </cell>
          <cell r="B704" t="str">
            <v>OŠ Kman-Kocunar</v>
          </cell>
        </row>
        <row r="705">
          <cell r="A705">
            <v>472</v>
          </cell>
          <cell r="B705" t="str">
            <v>OŠ Kneginec Gornji</v>
          </cell>
        </row>
        <row r="706">
          <cell r="A706">
            <v>1797</v>
          </cell>
          <cell r="B706" t="str">
            <v>OŠ Kneza Branimira</v>
          </cell>
        </row>
        <row r="707">
          <cell r="A707">
            <v>1738</v>
          </cell>
          <cell r="B707" t="str">
            <v>OŠ Kneza Mislava</v>
          </cell>
        </row>
        <row r="708">
          <cell r="A708">
            <v>1739</v>
          </cell>
          <cell r="B708" t="str">
            <v>OŠ Kneza Trpimira</v>
          </cell>
        </row>
        <row r="709">
          <cell r="A709">
            <v>1419</v>
          </cell>
          <cell r="B709" t="str">
            <v>OŠ Kneževi Vinogradi</v>
          </cell>
        </row>
        <row r="710">
          <cell r="A710">
            <v>299</v>
          </cell>
          <cell r="B710" t="str">
            <v>OŠ Komarevo</v>
          </cell>
        </row>
        <row r="711">
          <cell r="A711">
            <v>1905</v>
          </cell>
          <cell r="B711" t="str">
            <v>OŠ Komiža</v>
          </cell>
        </row>
        <row r="712">
          <cell r="A712">
            <v>188</v>
          </cell>
          <cell r="B712" t="str">
            <v>OŠ Konjščina</v>
          </cell>
        </row>
        <row r="713">
          <cell r="A713">
            <v>554</v>
          </cell>
          <cell r="B713" t="str">
            <v xml:space="preserve">OŠ Koprivnički Bregi </v>
          </cell>
        </row>
        <row r="714">
          <cell r="A714">
            <v>4040</v>
          </cell>
          <cell r="B714" t="str">
            <v>OŠ Koprivnički Ivanec</v>
          </cell>
        </row>
        <row r="715">
          <cell r="A715">
            <v>1661</v>
          </cell>
          <cell r="B715" t="str">
            <v>OŠ Korog - Korog</v>
          </cell>
        </row>
        <row r="716">
          <cell r="A716">
            <v>2852</v>
          </cell>
          <cell r="B716" t="str">
            <v>OŠ Kostrena</v>
          </cell>
        </row>
        <row r="717">
          <cell r="A717">
            <v>784</v>
          </cell>
          <cell r="B717" t="str">
            <v>OŠ Kozala</v>
          </cell>
        </row>
        <row r="718">
          <cell r="A718">
            <v>1357</v>
          </cell>
          <cell r="B718" t="str">
            <v>OŠ Kralja Tomislava - Našice</v>
          </cell>
        </row>
        <row r="719">
          <cell r="A719">
            <v>936</v>
          </cell>
          <cell r="B719" t="str">
            <v>OŠ Kralja Tomislava - Udbina</v>
          </cell>
        </row>
        <row r="720">
          <cell r="A720">
            <v>2257</v>
          </cell>
          <cell r="B720" t="str">
            <v>OŠ Kralja Tomislava - Zagreb</v>
          </cell>
        </row>
        <row r="721">
          <cell r="A721">
            <v>1785</v>
          </cell>
          <cell r="B721" t="str">
            <v>OŠ Kralja Zvonimira</v>
          </cell>
        </row>
        <row r="722">
          <cell r="A722">
            <v>4065</v>
          </cell>
          <cell r="B722" t="str">
            <v>OŠ Kralja Zvonimira</v>
          </cell>
        </row>
        <row r="723">
          <cell r="A723">
            <v>830</v>
          </cell>
          <cell r="B723" t="str">
            <v>OŠ Kraljevica</v>
          </cell>
        </row>
        <row r="724">
          <cell r="A724">
            <v>2875</v>
          </cell>
          <cell r="B724" t="str">
            <v>OŠ Kraljice Jelene</v>
          </cell>
        </row>
        <row r="725">
          <cell r="A725">
            <v>190</v>
          </cell>
          <cell r="B725" t="str">
            <v>OŠ Krapinske Toplice</v>
          </cell>
        </row>
        <row r="726">
          <cell r="A726">
            <v>1226</v>
          </cell>
          <cell r="B726" t="str">
            <v>OŠ Krune Krstića - Zadar</v>
          </cell>
        </row>
        <row r="727">
          <cell r="A727">
            <v>88</v>
          </cell>
          <cell r="B727" t="str">
            <v>OŠ Ksavera Šandora Gjalskog - Donja Zelina</v>
          </cell>
        </row>
        <row r="728">
          <cell r="A728">
            <v>150</v>
          </cell>
          <cell r="B728" t="str">
            <v>OŠ Ksavera Šandora Gjalskog - Zabok</v>
          </cell>
        </row>
        <row r="729">
          <cell r="A729">
            <v>2198</v>
          </cell>
          <cell r="B729" t="str">
            <v>OŠ Ksavera Šandora Gjalskog - Zagreb</v>
          </cell>
        </row>
        <row r="730">
          <cell r="A730">
            <v>2116</v>
          </cell>
          <cell r="B730" t="str">
            <v>OŠ Kula Norinska</v>
          </cell>
        </row>
        <row r="731">
          <cell r="A731">
            <v>2106</v>
          </cell>
          <cell r="B731" t="str">
            <v>OŠ Kuna</v>
          </cell>
        </row>
        <row r="732">
          <cell r="A732">
            <v>100</v>
          </cell>
          <cell r="B732" t="str">
            <v>OŠ Kupljenovo</v>
          </cell>
        </row>
        <row r="733">
          <cell r="A733">
            <v>2141</v>
          </cell>
          <cell r="B733" t="str">
            <v>OŠ Kuršanec</v>
          </cell>
        </row>
        <row r="734">
          <cell r="A734">
            <v>2202</v>
          </cell>
          <cell r="B734" t="str">
            <v>OŠ Kustošija</v>
          </cell>
        </row>
        <row r="735">
          <cell r="A735">
            <v>1392</v>
          </cell>
          <cell r="B735" t="str">
            <v>OŠ Ladimirevci</v>
          </cell>
        </row>
        <row r="736">
          <cell r="A736">
            <v>2049</v>
          </cell>
          <cell r="B736" t="str">
            <v>OŠ Lapad</v>
          </cell>
        </row>
        <row r="737">
          <cell r="A737">
            <v>1452</v>
          </cell>
          <cell r="B737" t="str">
            <v>OŠ Laslovo</v>
          </cell>
        </row>
        <row r="738">
          <cell r="A738">
            <v>2884</v>
          </cell>
          <cell r="B738" t="str">
            <v>OŠ Lauder-Hugo Kon</v>
          </cell>
        </row>
        <row r="739">
          <cell r="A739">
            <v>566</v>
          </cell>
          <cell r="B739" t="str">
            <v>OŠ Legrad</v>
          </cell>
        </row>
        <row r="740">
          <cell r="A740">
            <v>2917</v>
          </cell>
          <cell r="B740" t="str">
            <v>OŠ Libar</v>
          </cell>
        </row>
        <row r="741">
          <cell r="A741">
            <v>187</v>
          </cell>
          <cell r="B741" t="str">
            <v>OŠ Lijepa Naša</v>
          </cell>
        </row>
        <row r="742">
          <cell r="A742">
            <v>1084</v>
          </cell>
          <cell r="B742" t="str">
            <v>OŠ Lipik</v>
          </cell>
        </row>
        <row r="743">
          <cell r="A743">
            <v>1641</v>
          </cell>
          <cell r="B743" t="str">
            <v>OŠ Lipovac</v>
          </cell>
        </row>
        <row r="744">
          <cell r="A744">
            <v>4058</v>
          </cell>
          <cell r="B744" t="str">
            <v>OŠ Lotrščak</v>
          </cell>
        </row>
        <row r="745">
          <cell r="A745">
            <v>1629</v>
          </cell>
          <cell r="B745" t="str">
            <v>OŠ Lovas</v>
          </cell>
        </row>
        <row r="746">
          <cell r="A746">
            <v>935</v>
          </cell>
          <cell r="B746" t="str">
            <v>OŠ Lovinac</v>
          </cell>
        </row>
        <row r="747">
          <cell r="A747">
            <v>2241</v>
          </cell>
          <cell r="B747" t="str">
            <v>OŠ Lovre pl. Matačića</v>
          </cell>
        </row>
        <row r="748">
          <cell r="A748">
            <v>1760</v>
          </cell>
          <cell r="B748" t="str">
            <v>OŠ Lučac</v>
          </cell>
        </row>
        <row r="749">
          <cell r="A749">
            <v>2290</v>
          </cell>
          <cell r="B749" t="str">
            <v>OŠ Lučko</v>
          </cell>
        </row>
        <row r="750">
          <cell r="A750">
            <v>450</v>
          </cell>
          <cell r="B750" t="str">
            <v>OŠ Ludbreg</v>
          </cell>
        </row>
        <row r="751">
          <cell r="A751">
            <v>324</v>
          </cell>
          <cell r="B751" t="str">
            <v>OŠ Ludina</v>
          </cell>
        </row>
        <row r="752">
          <cell r="A752">
            <v>1427</v>
          </cell>
          <cell r="B752" t="str">
            <v>OŠ Lug - Laskói Általános Iskola</v>
          </cell>
        </row>
        <row r="753">
          <cell r="A753">
            <v>2886</v>
          </cell>
          <cell r="B753" t="str">
            <v>OŠ Luka - Luka</v>
          </cell>
        </row>
        <row r="754">
          <cell r="A754">
            <v>2910</v>
          </cell>
          <cell r="B754" t="str">
            <v>OŠ Luka - Sesvete</v>
          </cell>
        </row>
        <row r="755">
          <cell r="A755">
            <v>1493</v>
          </cell>
          <cell r="B755" t="str">
            <v>OŠ Luka Botić</v>
          </cell>
        </row>
        <row r="756">
          <cell r="A756">
            <v>909</v>
          </cell>
          <cell r="B756" t="str">
            <v>OŠ Luke Perkovića - Brinje</v>
          </cell>
        </row>
        <row r="757">
          <cell r="A757">
            <v>513</v>
          </cell>
          <cell r="B757" t="str">
            <v>OŠ Ljubešćica</v>
          </cell>
        </row>
        <row r="758">
          <cell r="A758">
            <v>2269</v>
          </cell>
          <cell r="B758" t="str">
            <v>OŠ Ljubljanica - Zagreb</v>
          </cell>
        </row>
        <row r="759">
          <cell r="A759">
            <v>7</v>
          </cell>
          <cell r="B759" t="str">
            <v>OŠ Ljubo Babić</v>
          </cell>
        </row>
        <row r="760">
          <cell r="A760">
            <v>1155</v>
          </cell>
          <cell r="B760" t="str">
            <v>OŠ Ljudevit Gaj - Lužani</v>
          </cell>
        </row>
        <row r="761">
          <cell r="A761">
            <v>202</v>
          </cell>
          <cell r="B761" t="str">
            <v>OŠ Ljudevit Gaj - Mihovljan</v>
          </cell>
        </row>
        <row r="762">
          <cell r="A762">
            <v>147</v>
          </cell>
          <cell r="B762" t="str">
            <v>OŠ Ljudevit Gaj u Krapini</v>
          </cell>
        </row>
        <row r="763">
          <cell r="A763">
            <v>1089</v>
          </cell>
          <cell r="B763" t="str">
            <v>OŠ Ljudevita Gaja - Nova Gradiška</v>
          </cell>
        </row>
        <row r="764">
          <cell r="A764">
            <v>1370</v>
          </cell>
          <cell r="B764" t="str">
            <v>OŠ Ljudevita Gaja - Osijek</v>
          </cell>
        </row>
        <row r="765">
          <cell r="A765">
            <v>78</v>
          </cell>
          <cell r="B765" t="str">
            <v>OŠ Ljudevita Gaja - Zaprešić</v>
          </cell>
        </row>
        <row r="766">
          <cell r="A766">
            <v>537</v>
          </cell>
          <cell r="B766" t="str">
            <v>OŠ Ljudevita Modeca - Križevci</v>
          </cell>
        </row>
        <row r="767">
          <cell r="A767">
            <v>196</v>
          </cell>
          <cell r="B767" t="str">
            <v>OŠ Mače</v>
          </cell>
        </row>
        <row r="768">
          <cell r="A768">
            <v>362</v>
          </cell>
          <cell r="B768" t="str">
            <v>OŠ Mahično</v>
          </cell>
        </row>
        <row r="769">
          <cell r="A769">
            <v>1716</v>
          </cell>
          <cell r="B769" t="str">
            <v>OŠ Majstora Radovana</v>
          </cell>
        </row>
        <row r="770">
          <cell r="A770">
            <v>2254</v>
          </cell>
          <cell r="B770" t="str">
            <v>OŠ Malešnica</v>
          </cell>
        </row>
        <row r="771">
          <cell r="A771">
            <v>4053</v>
          </cell>
          <cell r="B771" t="str">
            <v>OŠ Malinska - Dubašnica</v>
          </cell>
        </row>
        <row r="772">
          <cell r="A772">
            <v>1757</v>
          </cell>
          <cell r="B772" t="str">
            <v>OŠ Manuš</v>
          </cell>
        </row>
        <row r="773">
          <cell r="A773">
            <v>2005</v>
          </cell>
          <cell r="B773" t="str">
            <v>OŠ Marčana</v>
          </cell>
        </row>
        <row r="774">
          <cell r="A774">
            <v>1671</v>
          </cell>
          <cell r="B774" t="str">
            <v>OŠ Mare Švel-Gamiršek</v>
          </cell>
        </row>
        <row r="775">
          <cell r="A775">
            <v>843</v>
          </cell>
          <cell r="B775" t="str">
            <v>OŠ Maria Martinolića</v>
          </cell>
        </row>
        <row r="776">
          <cell r="A776">
            <v>198</v>
          </cell>
          <cell r="B776" t="str">
            <v>OŠ Marija Bistrica</v>
          </cell>
        </row>
        <row r="777">
          <cell r="A777">
            <v>2023</v>
          </cell>
          <cell r="B777" t="str">
            <v>OŠ Marije i Line</v>
          </cell>
        </row>
        <row r="778">
          <cell r="A778">
            <v>2215</v>
          </cell>
          <cell r="B778" t="str">
            <v>OŠ Marije Jurić Zagorke</v>
          </cell>
        </row>
        <row r="779">
          <cell r="A779">
            <v>2051</v>
          </cell>
          <cell r="B779" t="str">
            <v>OŠ Marina Držića - Dubrovnik</v>
          </cell>
        </row>
        <row r="780">
          <cell r="A780">
            <v>2278</v>
          </cell>
          <cell r="B780" t="str">
            <v>OŠ Marina Držića - Zagreb</v>
          </cell>
        </row>
        <row r="781">
          <cell r="A781">
            <v>2047</v>
          </cell>
          <cell r="B781" t="str">
            <v>OŠ Marina Getaldića</v>
          </cell>
        </row>
        <row r="782">
          <cell r="A782">
            <v>1752</v>
          </cell>
          <cell r="B782" t="str">
            <v>OŠ Marjan</v>
          </cell>
        </row>
        <row r="783">
          <cell r="A783">
            <v>1706</v>
          </cell>
          <cell r="B783" t="str">
            <v>OŠ Marka Marulića</v>
          </cell>
        </row>
        <row r="784">
          <cell r="A784">
            <v>1205</v>
          </cell>
          <cell r="B784" t="str">
            <v>OŠ Markovac</v>
          </cell>
        </row>
        <row r="785">
          <cell r="A785">
            <v>2225</v>
          </cell>
          <cell r="B785" t="str">
            <v>OŠ Markuševec</v>
          </cell>
        </row>
        <row r="786">
          <cell r="A786">
            <v>1662</v>
          </cell>
          <cell r="B786" t="str">
            <v>OŠ Markušica</v>
          </cell>
        </row>
        <row r="787">
          <cell r="A787">
            <v>503</v>
          </cell>
          <cell r="B787" t="str">
            <v>OŠ Martijanec</v>
          </cell>
        </row>
        <row r="788">
          <cell r="A788">
            <v>4017</v>
          </cell>
          <cell r="B788" t="str">
            <v>OŠ Mate Balote - Buje</v>
          </cell>
        </row>
        <row r="789">
          <cell r="A789">
            <v>244</v>
          </cell>
          <cell r="B789" t="str">
            <v>OŠ Mate Lovraka - Kutina</v>
          </cell>
        </row>
        <row r="790">
          <cell r="A790">
            <v>1094</v>
          </cell>
          <cell r="B790" t="str">
            <v>OŠ Mate Lovraka - Nova Gradiška</v>
          </cell>
        </row>
        <row r="791">
          <cell r="A791">
            <v>267</v>
          </cell>
          <cell r="B791" t="str">
            <v>OŠ Mate Lovraka - Petrinja</v>
          </cell>
        </row>
        <row r="792">
          <cell r="A792">
            <v>713</v>
          </cell>
          <cell r="B792" t="str">
            <v>OŠ Mate Lovraka - Veliki Grđevac</v>
          </cell>
        </row>
        <row r="793">
          <cell r="A793">
            <v>1492</v>
          </cell>
          <cell r="B793" t="str">
            <v>OŠ Mate Lovraka - Vladislavci</v>
          </cell>
        </row>
        <row r="794">
          <cell r="A794">
            <v>2214</v>
          </cell>
          <cell r="B794" t="str">
            <v>OŠ Mate Lovraka - Zagreb</v>
          </cell>
        </row>
        <row r="795">
          <cell r="A795">
            <v>1602</v>
          </cell>
          <cell r="B795" t="str">
            <v>OŠ Mate Lovraka - Županja</v>
          </cell>
        </row>
        <row r="796">
          <cell r="A796">
            <v>1611</v>
          </cell>
          <cell r="B796" t="str">
            <v>OŠ Matija Antun Reljković - Cerna</v>
          </cell>
        </row>
        <row r="797">
          <cell r="A797">
            <v>1177</v>
          </cell>
          <cell r="B797" t="str">
            <v>OŠ Matija Antun Reljković - Davor</v>
          </cell>
        </row>
        <row r="798">
          <cell r="A798">
            <v>1171</v>
          </cell>
          <cell r="B798" t="str">
            <v>OŠ Matija Gubec - Cernik</v>
          </cell>
        </row>
        <row r="799">
          <cell r="A799">
            <v>1628</v>
          </cell>
          <cell r="B799" t="str">
            <v>OŠ Matija Gubec - Jarmina</v>
          </cell>
        </row>
        <row r="800">
          <cell r="A800">
            <v>1494</v>
          </cell>
          <cell r="B800" t="str">
            <v>OŠ Matija Gubec - Magdalenovac</v>
          </cell>
        </row>
        <row r="801">
          <cell r="A801">
            <v>1349</v>
          </cell>
          <cell r="B801" t="str">
            <v>OŠ Matija Gubec - Piškorevci</v>
          </cell>
        </row>
        <row r="802">
          <cell r="A802">
            <v>174</v>
          </cell>
          <cell r="B802" t="str">
            <v>OŠ Matije Gupca - Gornja Stubica</v>
          </cell>
        </row>
        <row r="803">
          <cell r="A803">
            <v>2265</v>
          </cell>
          <cell r="B803" t="str">
            <v>OŠ Matije Gupca - Zagreb</v>
          </cell>
        </row>
        <row r="804">
          <cell r="A804">
            <v>1386</v>
          </cell>
          <cell r="B804" t="str">
            <v>OŠ Matije Petra Katančića</v>
          </cell>
        </row>
        <row r="805">
          <cell r="A805">
            <v>1934</v>
          </cell>
          <cell r="B805" t="str">
            <v>OŠ Matije Vlačića</v>
          </cell>
        </row>
        <row r="806">
          <cell r="A806">
            <v>2234</v>
          </cell>
          <cell r="B806" t="str">
            <v>OŠ Matka Laginje</v>
          </cell>
        </row>
        <row r="807">
          <cell r="A807">
            <v>2205</v>
          </cell>
          <cell r="B807" t="str">
            <v>OŠ Medvedgrad</v>
          </cell>
        </row>
        <row r="808">
          <cell r="A808">
            <v>1772</v>
          </cell>
          <cell r="B808" t="str">
            <v>OŠ Mejaši</v>
          </cell>
        </row>
        <row r="809">
          <cell r="A809">
            <v>1762</v>
          </cell>
          <cell r="B809" t="str">
            <v>OŠ Meje</v>
          </cell>
        </row>
        <row r="810">
          <cell r="A810">
            <v>1770</v>
          </cell>
          <cell r="B810" t="str">
            <v>OŠ Mertojak</v>
          </cell>
        </row>
        <row r="811">
          <cell r="A811">
            <v>447</v>
          </cell>
          <cell r="B811" t="str">
            <v>OŠ Metel Ožegović</v>
          </cell>
        </row>
        <row r="812">
          <cell r="A812">
            <v>20</v>
          </cell>
          <cell r="B812" t="str">
            <v>OŠ Mihaela Šiloboda</v>
          </cell>
        </row>
        <row r="813">
          <cell r="A813">
            <v>569</v>
          </cell>
          <cell r="B813" t="str">
            <v>OŠ Mihovil Pavlek Miškina - Đelekovec</v>
          </cell>
        </row>
        <row r="814">
          <cell r="A814">
            <v>1675</v>
          </cell>
          <cell r="B814" t="str">
            <v>OŠ Mijat Stojanović</v>
          </cell>
        </row>
        <row r="815">
          <cell r="A815">
            <v>993</v>
          </cell>
          <cell r="B815" t="str">
            <v>OŠ Mikleuš</v>
          </cell>
        </row>
        <row r="816">
          <cell r="A816">
            <v>1121</v>
          </cell>
          <cell r="B816" t="str">
            <v>OŠ Milan Amruš</v>
          </cell>
        </row>
        <row r="817">
          <cell r="A817">
            <v>827</v>
          </cell>
          <cell r="B817" t="str">
            <v>OŠ Milan Brozović</v>
          </cell>
        </row>
        <row r="818">
          <cell r="A818">
            <v>1899</v>
          </cell>
          <cell r="B818" t="str">
            <v>OŠ Milana Begovića</v>
          </cell>
        </row>
        <row r="819">
          <cell r="A819">
            <v>27</v>
          </cell>
          <cell r="B819" t="str">
            <v>OŠ Milana Langa</v>
          </cell>
        </row>
        <row r="820">
          <cell r="A820">
            <v>2019</v>
          </cell>
          <cell r="B820" t="str">
            <v>OŠ Milana Šorga - Oprtalj</v>
          </cell>
        </row>
        <row r="821">
          <cell r="A821">
            <v>1490</v>
          </cell>
          <cell r="B821" t="str">
            <v>OŠ Milka Cepelića</v>
          </cell>
        </row>
        <row r="822">
          <cell r="A822">
            <v>135</v>
          </cell>
          <cell r="B822" t="str">
            <v>OŠ Milke Trnine</v>
          </cell>
        </row>
        <row r="823">
          <cell r="A823">
            <v>1879</v>
          </cell>
          <cell r="B823" t="str">
            <v>OŠ Milna</v>
          </cell>
        </row>
        <row r="824">
          <cell r="A824">
            <v>668</v>
          </cell>
          <cell r="B824" t="str">
            <v>OŠ Mirka Pereša</v>
          </cell>
        </row>
        <row r="825">
          <cell r="A825">
            <v>1448</v>
          </cell>
          <cell r="B825" t="str">
            <v>OŠ Miroslava Krleže - Čepin</v>
          </cell>
        </row>
        <row r="826">
          <cell r="A826">
            <v>2194</v>
          </cell>
          <cell r="B826" t="str">
            <v>OŠ Miroslava Krleže - Zagreb</v>
          </cell>
        </row>
        <row r="827">
          <cell r="A827">
            <v>1593</v>
          </cell>
          <cell r="B827" t="str">
            <v>OŠ Mitnica</v>
          </cell>
        </row>
        <row r="828">
          <cell r="A828">
            <v>1046</v>
          </cell>
          <cell r="B828" t="str">
            <v>OŠ Mladost - Jakšić</v>
          </cell>
        </row>
        <row r="829">
          <cell r="A829">
            <v>309</v>
          </cell>
          <cell r="B829" t="str">
            <v>OŠ Mladost - Lekenik</v>
          </cell>
        </row>
        <row r="830">
          <cell r="A830">
            <v>1367</v>
          </cell>
          <cell r="B830" t="str">
            <v>OŠ Mladost - Osijek</v>
          </cell>
        </row>
        <row r="831">
          <cell r="A831">
            <v>2299</v>
          </cell>
          <cell r="B831" t="str">
            <v>OŠ Mladost - Zagreb</v>
          </cell>
        </row>
        <row r="832">
          <cell r="A832">
            <v>2109</v>
          </cell>
          <cell r="B832" t="str">
            <v>OŠ Mljet</v>
          </cell>
        </row>
        <row r="833">
          <cell r="A833">
            <v>2061</v>
          </cell>
          <cell r="B833" t="str">
            <v>OŠ Mokošica - Dubrovnik</v>
          </cell>
        </row>
        <row r="834">
          <cell r="A834">
            <v>601</v>
          </cell>
          <cell r="B834" t="str">
            <v>OŠ Molve</v>
          </cell>
        </row>
        <row r="835">
          <cell r="A835">
            <v>1976</v>
          </cell>
          <cell r="B835" t="str">
            <v>OŠ Monte Zaro</v>
          </cell>
        </row>
        <row r="836">
          <cell r="A836">
            <v>870</v>
          </cell>
          <cell r="B836" t="str">
            <v>OŠ Mrkopalj</v>
          </cell>
        </row>
        <row r="837">
          <cell r="A837">
            <v>2156</v>
          </cell>
          <cell r="B837" t="str">
            <v>OŠ Mursko Središće</v>
          </cell>
        </row>
        <row r="838">
          <cell r="A838">
            <v>1568</v>
          </cell>
          <cell r="B838" t="str">
            <v>OŠ Murterski škoji</v>
          </cell>
        </row>
        <row r="839">
          <cell r="A839">
            <v>2324</v>
          </cell>
          <cell r="B839" t="str">
            <v>OŠ Nad lipom</v>
          </cell>
        </row>
        <row r="840">
          <cell r="A840">
            <v>2341</v>
          </cell>
          <cell r="B840" t="str">
            <v>OŠ Nandi s pravom javnosti</v>
          </cell>
        </row>
        <row r="841">
          <cell r="A841">
            <v>2159</v>
          </cell>
          <cell r="B841" t="str">
            <v>OŠ Nedelišće</v>
          </cell>
        </row>
        <row r="842">
          <cell r="A842">
            <v>1676</v>
          </cell>
          <cell r="B842" t="str">
            <v>OŠ Negoslavci</v>
          </cell>
        </row>
        <row r="843">
          <cell r="A843">
            <v>1800</v>
          </cell>
          <cell r="B843" t="str">
            <v>OŠ Neorić-Sutina</v>
          </cell>
        </row>
        <row r="844">
          <cell r="A844">
            <v>416</v>
          </cell>
          <cell r="B844" t="str">
            <v>OŠ Netretić</v>
          </cell>
        </row>
        <row r="845">
          <cell r="A845">
            <v>789</v>
          </cell>
          <cell r="B845" t="str">
            <v>OŠ Nikola Tesla - Rijeka</v>
          </cell>
        </row>
        <row r="846">
          <cell r="A846">
            <v>1592</v>
          </cell>
          <cell r="B846" t="str">
            <v>OŠ Nikole Andrića</v>
          </cell>
        </row>
        <row r="847">
          <cell r="A847">
            <v>48</v>
          </cell>
          <cell r="B847" t="str">
            <v>OŠ Nikole Hribara</v>
          </cell>
        </row>
        <row r="848">
          <cell r="A848">
            <v>1214</v>
          </cell>
          <cell r="B848" t="str">
            <v>OŠ Nikole Tesle - Gračac</v>
          </cell>
        </row>
        <row r="849">
          <cell r="A849">
            <v>1581</v>
          </cell>
          <cell r="B849" t="str">
            <v>OŠ Nikole Tesle - Mirkovci</v>
          </cell>
        </row>
        <row r="850">
          <cell r="A850">
            <v>2268</v>
          </cell>
          <cell r="B850" t="str">
            <v>OŠ Nikole Tesle - Zagreb</v>
          </cell>
        </row>
        <row r="851">
          <cell r="A851">
            <v>678</v>
          </cell>
          <cell r="B851" t="str">
            <v>OŠ Ivana viteza Trnskog</v>
          </cell>
        </row>
        <row r="852">
          <cell r="A852">
            <v>453</v>
          </cell>
          <cell r="B852" t="str">
            <v>OŠ Novi Marof</v>
          </cell>
        </row>
        <row r="853">
          <cell r="A853">
            <v>1271</v>
          </cell>
          <cell r="B853" t="str">
            <v>OŠ Novigrad</v>
          </cell>
        </row>
        <row r="854">
          <cell r="A854">
            <v>4050</v>
          </cell>
          <cell r="B854" t="str">
            <v>OŠ Novo Čiče</v>
          </cell>
        </row>
        <row r="855">
          <cell r="A855">
            <v>259</v>
          </cell>
          <cell r="B855" t="str">
            <v>OŠ Novska</v>
          </cell>
        </row>
        <row r="856">
          <cell r="A856">
            <v>1686</v>
          </cell>
          <cell r="B856" t="str">
            <v>OŠ o. Petra Perice Makarska</v>
          </cell>
        </row>
        <row r="857">
          <cell r="A857">
            <v>1217</v>
          </cell>
          <cell r="B857" t="str">
            <v>OŠ Obrovac</v>
          </cell>
        </row>
        <row r="858">
          <cell r="A858">
            <v>2301</v>
          </cell>
          <cell r="B858" t="str">
            <v>OŠ Odra</v>
          </cell>
        </row>
        <row r="859">
          <cell r="A859">
            <v>1188</v>
          </cell>
          <cell r="B859" t="str">
            <v>OŠ Okučani</v>
          </cell>
        </row>
        <row r="860">
          <cell r="A860">
            <v>4045</v>
          </cell>
          <cell r="B860" t="str">
            <v>OŠ Omišalj</v>
          </cell>
        </row>
        <row r="861">
          <cell r="A861">
            <v>2113</v>
          </cell>
          <cell r="B861" t="str">
            <v>OŠ Opuzen</v>
          </cell>
        </row>
        <row r="862">
          <cell r="A862">
            <v>2104</v>
          </cell>
          <cell r="B862" t="str">
            <v>OŠ Orebić</v>
          </cell>
        </row>
        <row r="863">
          <cell r="A863">
            <v>2154</v>
          </cell>
          <cell r="B863" t="str">
            <v>OŠ Orehovica</v>
          </cell>
        </row>
        <row r="864">
          <cell r="A864">
            <v>205</v>
          </cell>
          <cell r="B864" t="str">
            <v>OŠ Oroslavje</v>
          </cell>
        </row>
        <row r="865">
          <cell r="A865">
            <v>1740</v>
          </cell>
          <cell r="B865" t="str">
            <v>OŠ Ostrog</v>
          </cell>
        </row>
        <row r="866">
          <cell r="A866">
            <v>2303</v>
          </cell>
          <cell r="B866" t="str">
            <v>OŠ Otok</v>
          </cell>
        </row>
        <row r="867">
          <cell r="A867">
            <v>2201</v>
          </cell>
          <cell r="B867" t="str">
            <v>OŠ Otona Ivekovića</v>
          </cell>
        </row>
        <row r="868">
          <cell r="A868">
            <v>2119</v>
          </cell>
          <cell r="B868" t="str">
            <v>OŠ Otrići-Dubrave</v>
          </cell>
        </row>
        <row r="869">
          <cell r="A869">
            <v>1300</v>
          </cell>
          <cell r="B869" t="str">
            <v>OŠ Pakoštane</v>
          </cell>
        </row>
        <row r="870">
          <cell r="A870">
            <v>2196</v>
          </cell>
          <cell r="B870" t="str">
            <v>OŠ Pantovčak</v>
          </cell>
        </row>
        <row r="871">
          <cell r="A871">
            <v>77</v>
          </cell>
          <cell r="B871" t="str">
            <v>OŠ Pavao Belas</v>
          </cell>
        </row>
        <row r="872">
          <cell r="A872">
            <v>185</v>
          </cell>
          <cell r="B872" t="str">
            <v>OŠ Pavla Štoosa</v>
          </cell>
        </row>
        <row r="873">
          <cell r="A873">
            <v>2206</v>
          </cell>
          <cell r="B873" t="str">
            <v>OŠ Pavleka Miškine</v>
          </cell>
        </row>
        <row r="874">
          <cell r="A874">
            <v>786</v>
          </cell>
          <cell r="B874" t="str">
            <v>OŠ Pećine</v>
          </cell>
        </row>
        <row r="875">
          <cell r="A875">
            <v>798</v>
          </cell>
          <cell r="B875" t="str">
            <v>OŠ Pehlin</v>
          </cell>
        </row>
        <row r="876">
          <cell r="A876">
            <v>917</v>
          </cell>
          <cell r="B876" t="str">
            <v>OŠ Perušić</v>
          </cell>
        </row>
        <row r="877">
          <cell r="A877">
            <v>1718</v>
          </cell>
          <cell r="B877" t="str">
            <v>OŠ Petar Berislavić</v>
          </cell>
        </row>
        <row r="878">
          <cell r="A878">
            <v>1295</v>
          </cell>
          <cell r="B878" t="str">
            <v>OŠ Petar Lorini</v>
          </cell>
        </row>
        <row r="879">
          <cell r="A879">
            <v>1282</v>
          </cell>
          <cell r="B879" t="str">
            <v>OŠ Petar Zoranić - Nin</v>
          </cell>
        </row>
        <row r="880">
          <cell r="A880">
            <v>1318</v>
          </cell>
          <cell r="B880" t="str">
            <v>OŠ Petar Zoranić - Stankovci</v>
          </cell>
        </row>
        <row r="881">
          <cell r="A881">
            <v>737</v>
          </cell>
          <cell r="B881" t="str">
            <v>OŠ Petar Zrinski - Čabar</v>
          </cell>
        </row>
        <row r="882">
          <cell r="A882">
            <v>474</v>
          </cell>
          <cell r="B882" t="str">
            <v>OŠ Petar Zrinski - Jalžabet</v>
          </cell>
        </row>
        <row r="883">
          <cell r="A883">
            <v>2189</v>
          </cell>
          <cell r="B883" t="str">
            <v>OŠ Petar Zrinski - Šenkovec</v>
          </cell>
        </row>
        <row r="884">
          <cell r="A884">
            <v>2207</v>
          </cell>
          <cell r="B884" t="str">
            <v>OŠ Petar Zrinski - Zagreb</v>
          </cell>
        </row>
        <row r="885">
          <cell r="A885">
            <v>1880</v>
          </cell>
          <cell r="B885" t="str">
            <v>OŠ Petra Hektorovića - Stari Grad</v>
          </cell>
        </row>
        <row r="886">
          <cell r="A886">
            <v>2063</v>
          </cell>
          <cell r="B886" t="str">
            <v>OŠ Petra Kanavelića</v>
          </cell>
        </row>
        <row r="887">
          <cell r="A887">
            <v>1538</v>
          </cell>
          <cell r="B887" t="str">
            <v>OŠ Petra Krešimira IV.</v>
          </cell>
        </row>
        <row r="888">
          <cell r="A888">
            <v>1870</v>
          </cell>
          <cell r="B888" t="str">
            <v>OŠ Petra Kružića Klis</v>
          </cell>
        </row>
        <row r="889">
          <cell r="A889">
            <v>1011</v>
          </cell>
          <cell r="B889" t="str">
            <v>OŠ Petra Preradovića - Pitomača</v>
          </cell>
        </row>
        <row r="890">
          <cell r="A890">
            <v>1228</v>
          </cell>
          <cell r="B890" t="str">
            <v>OŠ Petra Preradovića - Zadar</v>
          </cell>
        </row>
        <row r="891">
          <cell r="A891">
            <v>2242</v>
          </cell>
          <cell r="B891" t="str">
            <v>OŠ Petra Preradovića - Zagreb</v>
          </cell>
        </row>
        <row r="892">
          <cell r="A892">
            <v>1992</v>
          </cell>
          <cell r="B892" t="str">
            <v>OŠ Petra Studenca - Kanfanar</v>
          </cell>
        </row>
        <row r="893">
          <cell r="A893">
            <v>1309</v>
          </cell>
          <cell r="B893" t="str">
            <v>OŠ Petra Zoranića</v>
          </cell>
        </row>
        <row r="894">
          <cell r="A894">
            <v>478</v>
          </cell>
          <cell r="B894" t="str">
            <v>OŠ Petrijanec</v>
          </cell>
        </row>
        <row r="895">
          <cell r="A895">
            <v>1471</v>
          </cell>
          <cell r="B895" t="str">
            <v>OŠ Petrijevci</v>
          </cell>
        </row>
        <row r="896">
          <cell r="A896">
            <v>1570</v>
          </cell>
          <cell r="B896" t="str">
            <v>OŠ Pirovac</v>
          </cell>
        </row>
        <row r="897">
          <cell r="A897">
            <v>431</v>
          </cell>
          <cell r="B897" t="str">
            <v xml:space="preserve">OŠ Plaški </v>
          </cell>
        </row>
        <row r="898">
          <cell r="A898">
            <v>938</v>
          </cell>
          <cell r="B898" t="str">
            <v>OŠ Plitvička Jezera</v>
          </cell>
        </row>
        <row r="899">
          <cell r="A899">
            <v>1765</v>
          </cell>
          <cell r="B899" t="str">
            <v>OŠ Plokite</v>
          </cell>
        </row>
        <row r="900">
          <cell r="A900">
            <v>788</v>
          </cell>
          <cell r="B900" t="str">
            <v>OŠ Podmurvice</v>
          </cell>
        </row>
        <row r="901">
          <cell r="A901">
            <v>458</v>
          </cell>
          <cell r="B901" t="str">
            <v>OŠ Podrute</v>
          </cell>
        </row>
        <row r="902">
          <cell r="A902">
            <v>2164</v>
          </cell>
          <cell r="B902" t="str">
            <v>OŠ Podturen</v>
          </cell>
        </row>
        <row r="903">
          <cell r="A903">
            <v>1759</v>
          </cell>
          <cell r="B903" t="str">
            <v>OŠ Pojišan</v>
          </cell>
        </row>
        <row r="904">
          <cell r="A904">
            <v>58</v>
          </cell>
          <cell r="B904" t="str">
            <v>OŠ Pokupsko</v>
          </cell>
        </row>
        <row r="905">
          <cell r="A905">
            <v>1314</v>
          </cell>
          <cell r="B905" t="str">
            <v>OŠ Polača</v>
          </cell>
        </row>
        <row r="906">
          <cell r="A906">
            <v>1261</v>
          </cell>
          <cell r="B906" t="str">
            <v>OŠ Poličnik</v>
          </cell>
        </row>
        <row r="907">
          <cell r="A907">
            <v>1416</v>
          </cell>
          <cell r="B907" t="str">
            <v>OŠ Popovac</v>
          </cell>
        </row>
        <row r="908">
          <cell r="A908">
            <v>318</v>
          </cell>
          <cell r="B908" t="str">
            <v>OŠ Popovača</v>
          </cell>
        </row>
        <row r="909">
          <cell r="A909">
            <v>1954</v>
          </cell>
          <cell r="B909" t="str">
            <v>OŠ Poreč</v>
          </cell>
        </row>
        <row r="910">
          <cell r="A910">
            <v>6</v>
          </cell>
          <cell r="B910" t="str">
            <v>OŠ Posavski Bregi</v>
          </cell>
        </row>
        <row r="911">
          <cell r="A911">
            <v>2263</v>
          </cell>
          <cell r="B911" t="str">
            <v>OŠ Prečko</v>
          </cell>
        </row>
        <row r="912">
          <cell r="A912">
            <v>2168</v>
          </cell>
          <cell r="B912" t="str">
            <v>OŠ Prelog</v>
          </cell>
        </row>
        <row r="913">
          <cell r="A913">
            <v>2126</v>
          </cell>
          <cell r="B913" t="str">
            <v>OŠ Primorje</v>
          </cell>
        </row>
        <row r="914">
          <cell r="A914">
            <v>1842</v>
          </cell>
          <cell r="B914" t="str">
            <v>OŠ Primorski Dolac</v>
          </cell>
        </row>
        <row r="915">
          <cell r="A915">
            <v>1558</v>
          </cell>
          <cell r="B915" t="str">
            <v>OŠ Primošten</v>
          </cell>
        </row>
        <row r="916">
          <cell r="A916">
            <v>1286</v>
          </cell>
          <cell r="B916" t="str">
            <v>OŠ Privlaka</v>
          </cell>
        </row>
        <row r="917">
          <cell r="A917">
            <v>1743</v>
          </cell>
          <cell r="B917" t="str">
            <v>OŠ Prof. Filipa Lukasa</v>
          </cell>
        </row>
        <row r="918">
          <cell r="A918">
            <v>607</v>
          </cell>
          <cell r="B918" t="str">
            <v>OŠ Prof. Franje Viktora Šignjara</v>
          </cell>
        </row>
        <row r="919">
          <cell r="A919">
            <v>1791</v>
          </cell>
          <cell r="B919" t="str">
            <v>OŠ Pučišća</v>
          </cell>
        </row>
        <row r="920">
          <cell r="A920">
            <v>1773</v>
          </cell>
          <cell r="B920" t="str">
            <v>OŠ Pujanki</v>
          </cell>
        </row>
        <row r="921">
          <cell r="A921">
            <v>103</v>
          </cell>
          <cell r="B921" t="str">
            <v>OŠ Pušća</v>
          </cell>
        </row>
        <row r="922">
          <cell r="A922">
            <v>263</v>
          </cell>
          <cell r="B922" t="str">
            <v>OŠ Rajić</v>
          </cell>
        </row>
        <row r="923">
          <cell r="A923">
            <v>2277</v>
          </cell>
          <cell r="B923" t="str">
            <v>OŠ Rapska</v>
          </cell>
        </row>
        <row r="924">
          <cell r="A924">
            <v>1768</v>
          </cell>
          <cell r="B924" t="str">
            <v>OŠ Ravne njive</v>
          </cell>
        </row>
        <row r="925">
          <cell r="A925">
            <v>350</v>
          </cell>
          <cell r="B925" t="str">
            <v>OŠ Rečica</v>
          </cell>
        </row>
        <row r="926">
          <cell r="A926">
            <v>2883</v>
          </cell>
          <cell r="B926" t="str">
            <v>OŠ Remete</v>
          </cell>
        </row>
        <row r="927">
          <cell r="A927">
            <v>1383</v>
          </cell>
          <cell r="B927" t="str">
            <v>OŠ Retfala</v>
          </cell>
        </row>
        <row r="928">
          <cell r="A928">
            <v>2209</v>
          </cell>
          <cell r="B928" t="str">
            <v>OŠ Retkovec</v>
          </cell>
        </row>
        <row r="929">
          <cell r="A929">
            <v>758</v>
          </cell>
          <cell r="B929" t="str">
            <v>OŠ Rikard Katalinić Jeretov</v>
          </cell>
        </row>
        <row r="930">
          <cell r="A930">
            <v>2016</v>
          </cell>
          <cell r="B930" t="str">
            <v>OŠ Rivarela</v>
          </cell>
        </row>
        <row r="931">
          <cell r="A931">
            <v>1560</v>
          </cell>
          <cell r="B931" t="str">
            <v>OŠ Rogoznica</v>
          </cell>
        </row>
        <row r="932">
          <cell r="A932">
            <v>722</v>
          </cell>
          <cell r="B932" t="str">
            <v>OŠ Rovišće</v>
          </cell>
        </row>
        <row r="933">
          <cell r="A933">
            <v>32</v>
          </cell>
          <cell r="B933" t="str">
            <v>OŠ Rude</v>
          </cell>
        </row>
        <row r="934">
          <cell r="A934">
            <v>2266</v>
          </cell>
          <cell r="B934" t="str">
            <v>OŠ Rudeš</v>
          </cell>
        </row>
        <row r="935">
          <cell r="A935">
            <v>825</v>
          </cell>
          <cell r="B935" t="str">
            <v>OŠ Rudolfa Strohala</v>
          </cell>
        </row>
        <row r="936">
          <cell r="A936">
            <v>97</v>
          </cell>
          <cell r="B936" t="str">
            <v>OŠ Rugvica</v>
          </cell>
        </row>
        <row r="937">
          <cell r="A937">
            <v>1833</v>
          </cell>
          <cell r="B937" t="str">
            <v>OŠ Runović</v>
          </cell>
        </row>
        <row r="938">
          <cell r="A938">
            <v>23</v>
          </cell>
          <cell r="B938" t="str">
            <v>OŠ Samobor</v>
          </cell>
        </row>
        <row r="939">
          <cell r="A939">
            <v>779</v>
          </cell>
          <cell r="B939" t="str">
            <v>OŠ San Nicolo - Rijeka</v>
          </cell>
        </row>
        <row r="940">
          <cell r="A940">
            <v>4041</v>
          </cell>
          <cell r="B940" t="str">
            <v>OŠ Satnica Đakovačka</v>
          </cell>
        </row>
        <row r="941">
          <cell r="A941">
            <v>2282</v>
          </cell>
          <cell r="B941" t="str">
            <v>OŠ Savski Gaj</v>
          </cell>
        </row>
        <row r="942">
          <cell r="A942">
            <v>287</v>
          </cell>
          <cell r="B942" t="str">
            <v>OŠ Sela</v>
          </cell>
        </row>
        <row r="943">
          <cell r="A943">
            <v>1795</v>
          </cell>
          <cell r="B943" t="str">
            <v>OŠ Selca</v>
          </cell>
        </row>
        <row r="944">
          <cell r="A944">
            <v>2175</v>
          </cell>
          <cell r="B944" t="str">
            <v>OŠ Selnica</v>
          </cell>
        </row>
        <row r="945">
          <cell r="A945">
            <v>2317</v>
          </cell>
          <cell r="B945" t="str">
            <v>OŠ Sesvete</v>
          </cell>
        </row>
        <row r="946">
          <cell r="A946">
            <v>2904</v>
          </cell>
          <cell r="B946" t="str">
            <v>OŠ Sesvetska Sela</v>
          </cell>
        </row>
        <row r="947">
          <cell r="A947">
            <v>2343</v>
          </cell>
          <cell r="B947" t="str">
            <v>OŠ Sesvetska Sopnica</v>
          </cell>
        </row>
        <row r="948">
          <cell r="A948">
            <v>2318</v>
          </cell>
          <cell r="B948" t="str">
            <v>OŠ Sesvetski Kraljevec</v>
          </cell>
        </row>
        <row r="949">
          <cell r="A949">
            <v>209</v>
          </cell>
          <cell r="B949" t="str">
            <v>OŠ Side Košutić Radoboj</v>
          </cell>
        </row>
        <row r="950">
          <cell r="A950">
            <v>589</v>
          </cell>
          <cell r="B950" t="str">
            <v>OŠ Sidonije Rubido Erdody</v>
          </cell>
        </row>
        <row r="951">
          <cell r="A951">
            <v>1150</v>
          </cell>
          <cell r="B951" t="str">
            <v>OŠ Sikirevci</v>
          </cell>
        </row>
        <row r="952">
          <cell r="A952">
            <v>1823</v>
          </cell>
          <cell r="B952" t="str">
            <v>OŠ Silvija Strahimira Kranjčevića - Lovreć</v>
          </cell>
        </row>
        <row r="953">
          <cell r="A953">
            <v>902</v>
          </cell>
          <cell r="B953" t="str">
            <v>OŠ Silvija Strahimira Kranjčevića - Senj</v>
          </cell>
        </row>
        <row r="954">
          <cell r="A954">
            <v>2236</v>
          </cell>
          <cell r="B954" t="str">
            <v>OŠ Silvija Strahimira Kranjčevića - Zagreb</v>
          </cell>
        </row>
        <row r="955">
          <cell r="A955">
            <v>1487</v>
          </cell>
          <cell r="B955" t="str">
            <v>OŠ Silvije Strahimira Kranjčevića - Levanjska Varoš</v>
          </cell>
        </row>
        <row r="956">
          <cell r="A956">
            <v>1605</v>
          </cell>
          <cell r="B956" t="str">
            <v>OŠ Siniše Glavaševića</v>
          </cell>
        </row>
        <row r="957">
          <cell r="A957">
            <v>701</v>
          </cell>
          <cell r="B957" t="str">
            <v>OŠ Sirač</v>
          </cell>
        </row>
        <row r="958">
          <cell r="A958">
            <v>434</v>
          </cell>
          <cell r="B958" t="str">
            <v>OŠ Skakavac</v>
          </cell>
        </row>
        <row r="959">
          <cell r="A959">
            <v>1756</v>
          </cell>
          <cell r="B959" t="str">
            <v>OŠ Skalice</v>
          </cell>
        </row>
        <row r="960">
          <cell r="A960">
            <v>865</v>
          </cell>
          <cell r="B960" t="str">
            <v>OŠ Skrad</v>
          </cell>
        </row>
        <row r="961">
          <cell r="A961">
            <v>1561</v>
          </cell>
          <cell r="B961" t="str">
            <v>OŠ Skradin</v>
          </cell>
        </row>
        <row r="962">
          <cell r="A962">
            <v>1657</v>
          </cell>
          <cell r="B962" t="str">
            <v>OŠ Slakovci</v>
          </cell>
        </row>
        <row r="963">
          <cell r="A963">
            <v>2123</v>
          </cell>
          <cell r="B963" t="str">
            <v>OŠ Slano</v>
          </cell>
        </row>
        <row r="964">
          <cell r="A964">
            <v>1783</v>
          </cell>
          <cell r="B964" t="str">
            <v>OŠ Slatine</v>
          </cell>
        </row>
        <row r="965">
          <cell r="A965">
            <v>383</v>
          </cell>
          <cell r="B965" t="str">
            <v>OŠ Slava Raškaj</v>
          </cell>
        </row>
        <row r="966">
          <cell r="A966">
            <v>719</v>
          </cell>
          <cell r="B966" t="str">
            <v>OŠ Slavka Kolara - Hercegovac</v>
          </cell>
        </row>
        <row r="967">
          <cell r="A967">
            <v>54</v>
          </cell>
          <cell r="B967" t="str">
            <v>OŠ Slavka Kolara - Kravarsko</v>
          </cell>
        </row>
        <row r="968">
          <cell r="A968">
            <v>393</v>
          </cell>
          <cell r="B968" t="str">
            <v>OŠ Slunj</v>
          </cell>
        </row>
        <row r="969">
          <cell r="A969">
            <v>1237</v>
          </cell>
          <cell r="B969" t="str">
            <v>OŠ Smiljevac</v>
          </cell>
        </row>
        <row r="970">
          <cell r="A970">
            <v>2121</v>
          </cell>
          <cell r="B970" t="str">
            <v>OŠ Smokvica</v>
          </cell>
        </row>
        <row r="971">
          <cell r="A971">
            <v>579</v>
          </cell>
          <cell r="B971" t="str">
            <v>OŠ Sokolovac</v>
          </cell>
        </row>
        <row r="972">
          <cell r="A972">
            <v>1758</v>
          </cell>
          <cell r="B972" t="str">
            <v>OŠ Spinut</v>
          </cell>
        </row>
        <row r="973">
          <cell r="A973">
            <v>1767</v>
          </cell>
          <cell r="B973" t="str">
            <v>OŠ Split 3</v>
          </cell>
        </row>
        <row r="974">
          <cell r="A974">
            <v>488</v>
          </cell>
          <cell r="B974" t="str">
            <v>OŠ Sračinec</v>
          </cell>
        </row>
        <row r="975">
          <cell r="A975">
            <v>796</v>
          </cell>
          <cell r="B975" t="str">
            <v>OŠ Srdoči</v>
          </cell>
        </row>
        <row r="976">
          <cell r="A976">
            <v>1777</v>
          </cell>
          <cell r="B976" t="str">
            <v>OŠ Srinjine</v>
          </cell>
        </row>
        <row r="977">
          <cell r="A977">
            <v>1224</v>
          </cell>
          <cell r="B977" t="str">
            <v>OŠ Stanovi</v>
          </cell>
        </row>
        <row r="978">
          <cell r="A978">
            <v>1654</v>
          </cell>
          <cell r="B978" t="str">
            <v>OŠ Stari Jankovci</v>
          </cell>
        </row>
        <row r="979">
          <cell r="A979">
            <v>1274</v>
          </cell>
          <cell r="B979" t="str">
            <v>OŠ Starigrad</v>
          </cell>
        </row>
        <row r="980">
          <cell r="A980">
            <v>2246</v>
          </cell>
          <cell r="B980" t="str">
            <v>OŠ Stenjevec</v>
          </cell>
        </row>
        <row r="981">
          <cell r="A981">
            <v>98</v>
          </cell>
          <cell r="B981" t="str">
            <v>OŠ Stjepan Radić - Božjakovina</v>
          </cell>
        </row>
        <row r="982">
          <cell r="A982">
            <v>1678</v>
          </cell>
          <cell r="B982" t="str">
            <v>OŠ Stjepan Radić - Imotski</v>
          </cell>
        </row>
        <row r="983">
          <cell r="A983">
            <v>1164</v>
          </cell>
          <cell r="B983" t="str">
            <v>OŠ Stjepan Radić - Oprisavci</v>
          </cell>
        </row>
        <row r="984">
          <cell r="A984">
            <v>1713</v>
          </cell>
          <cell r="B984" t="str">
            <v>OŠ Stjepan Radić - Tijarica</v>
          </cell>
        </row>
        <row r="985">
          <cell r="A985">
            <v>1648</v>
          </cell>
          <cell r="B985" t="str">
            <v>OŠ Stjepana Antolovića</v>
          </cell>
        </row>
        <row r="986">
          <cell r="A986">
            <v>3</v>
          </cell>
          <cell r="B986" t="str">
            <v>OŠ Stjepana Basaričeka</v>
          </cell>
        </row>
        <row r="987">
          <cell r="A987">
            <v>2300</v>
          </cell>
          <cell r="B987" t="str">
            <v>OŠ Stjepana Bencekovića</v>
          </cell>
        </row>
        <row r="988">
          <cell r="A988">
            <v>1658</v>
          </cell>
          <cell r="B988" t="str">
            <v>OŠ Stjepana Cvrkovića</v>
          </cell>
        </row>
        <row r="989">
          <cell r="A989">
            <v>1689</v>
          </cell>
          <cell r="B989" t="str">
            <v>OŠ Stjepana Ivičevića</v>
          </cell>
        </row>
        <row r="990">
          <cell r="A990">
            <v>252</v>
          </cell>
          <cell r="B990" t="str">
            <v>OŠ Stjepana Kefelje</v>
          </cell>
        </row>
        <row r="991">
          <cell r="A991">
            <v>1254</v>
          </cell>
          <cell r="B991" t="str">
            <v>OŠ Stjepana Radića - Bibinje</v>
          </cell>
        </row>
        <row r="992">
          <cell r="A992">
            <v>162</v>
          </cell>
          <cell r="B992" t="str">
            <v>OŠ Stjepana Radića - Brestovec Orehovički</v>
          </cell>
        </row>
        <row r="993">
          <cell r="A993">
            <v>1041</v>
          </cell>
          <cell r="B993" t="str">
            <v>OŠ Stjepana Radića - Čaglin</v>
          </cell>
        </row>
        <row r="994">
          <cell r="A994">
            <v>2071</v>
          </cell>
          <cell r="B994" t="str">
            <v>OŠ Stjepana Radića - Metković</v>
          </cell>
        </row>
        <row r="995">
          <cell r="A995">
            <v>1780</v>
          </cell>
          <cell r="B995" t="str">
            <v>OŠ Stobreč</v>
          </cell>
        </row>
        <row r="996">
          <cell r="A996">
            <v>1965</v>
          </cell>
          <cell r="B996" t="str">
            <v>OŠ Stoja</v>
          </cell>
        </row>
        <row r="997">
          <cell r="A997">
            <v>2097</v>
          </cell>
          <cell r="B997" t="str">
            <v>OŠ Ston</v>
          </cell>
        </row>
        <row r="998">
          <cell r="A998">
            <v>2186</v>
          </cell>
          <cell r="B998" t="str">
            <v>OŠ Strahoninec</v>
          </cell>
        </row>
        <row r="999">
          <cell r="A999">
            <v>1789</v>
          </cell>
          <cell r="B999" t="str">
            <v>OŠ Strožanac</v>
          </cell>
        </row>
        <row r="1000">
          <cell r="A1000">
            <v>3057</v>
          </cell>
          <cell r="B1000" t="str">
            <v>OŠ Stubičke Toplice</v>
          </cell>
        </row>
        <row r="1001">
          <cell r="A1001">
            <v>1826</v>
          </cell>
          <cell r="B1001" t="str">
            <v>OŠ Studenci</v>
          </cell>
        </row>
        <row r="1002">
          <cell r="A1002">
            <v>1769</v>
          </cell>
          <cell r="B1002" t="str">
            <v>OŠ Sućidar</v>
          </cell>
        </row>
        <row r="1003">
          <cell r="A1003">
            <v>998</v>
          </cell>
          <cell r="B1003" t="str">
            <v>OŠ Suhopolje</v>
          </cell>
        </row>
        <row r="1004">
          <cell r="A1004">
            <v>1255</v>
          </cell>
          <cell r="B1004" t="str">
            <v>OŠ Sukošan</v>
          </cell>
        </row>
        <row r="1005">
          <cell r="A1005">
            <v>329</v>
          </cell>
          <cell r="B1005" t="str">
            <v>OŠ Sunja</v>
          </cell>
        </row>
        <row r="1006">
          <cell r="A1006">
            <v>1876</v>
          </cell>
          <cell r="B1006" t="str">
            <v>OŠ Supetar</v>
          </cell>
        </row>
        <row r="1007">
          <cell r="A1007">
            <v>1304</v>
          </cell>
          <cell r="B1007" t="str">
            <v>OŠ Sv. Filip i Jakov</v>
          </cell>
        </row>
        <row r="1008">
          <cell r="A1008">
            <v>2298</v>
          </cell>
          <cell r="B1008" t="str">
            <v>OŠ Sveta Klara</v>
          </cell>
        </row>
        <row r="1009">
          <cell r="A1009">
            <v>2187</v>
          </cell>
          <cell r="B1009" t="str">
            <v>OŠ Sveta Marija</v>
          </cell>
        </row>
        <row r="1010">
          <cell r="A1010">
            <v>105</v>
          </cell>
          <cell r="B1010" t="str">
            <v>OŠ Sveta Nedelja</v>
          </cell>
        </row>
        <row r="1011">
          <cell r="A1011">
            <v>1362</v>
          </cell>
          <cell r="B1011" t="str">
            <v>OŠ Svete Ane u Osijeku</v>
          </cell>
        </row>
        <row r="1012">
          <cell r="A1012">
            <v>504</v>
          </cell>
          <cell r="B1012" t="str">
            <v>OŠ Sveti Đurđ</v>
          </cell>
        </row>
        <row r="1013">
          <cell r="A1013">
            <v>212</v>
          </cell>
          <cell r="B1013" t="str">
            <v>OŠ Sveti Križ Začretje</v>
          </cell>
        </row>
        <row r="1014">
          <cell r="A1014">
            <v>2174</v>
          </cell>
          <cell r="B1014" t="str">
            <v>OŠ Sveti Martin na Muri</v>
          </cell>
        </row>
        <row r="1015">
          <cell r="A1015">
            <v>829</v>
          </cell>
          <cell r="B1015" t="str">
            <v>OŠ Sveti Matej</v>
          </cell>
        </row>
        <row r="1016">
          <cell r="A1016">
            <v>584</v>
          </cell>
          <cell r="B1016" t="str">
            <v>OŠ Sveti Petar Orehovec</v>
          </cell>
        </row>
        <row r="1017">
          <cell r="A1017">
            <v>2021</v>
          </cell>
          <cell r="B1017" t="str">
            <v xml:space="preserve">OŠ Svetvinčenat </v>
          </cell>
        </row>
        <row r="1018">
          <cell r="A1018">
            <v>508</v>
          </cell>
          <cell r="B1018" t="str">
            <v>OŠ Svibovec</v>
          </cell>
        </row>
        <row r="1019">
          <cell r="A1019">
            <v>61</v>
          </cell>
          <cell r="B1019" t="str">
            <v>OŠ Ščitarjevo</v>
          </cell>
        </row>
        <row r="1020">
          <cell r="A1020">
            <v>1322</v>
          </cell>
          <cell r="B1020" t="str">
            <v>OŠ Šećerana</v>
          </cell>
        </row>
        <row r="1021">
          <cell r="A1021">
            <v>484</v>
          </cell>
          <cell r="B1021" t="str">
            <v>OŠ Šemovec</v>
          </cell>
        </row>
        <row r="1022">
          <cell r="A1022">
            <v>2195</v>
          </cell>
          <cell r="B1022" t="str">
            <v>OŠ Šestine</v>
          </cell>
        </row>
        <row r="1023">
          <cell r="A1023">
            <v>1961</v>
          </cell>
          <cell r="B1023" t="str">
            <v>OŠ Šijana - Pula</v>
          </cell>
        </row>
        <row r="1024">
          <cell r="A1024">
            <v>1236</v>
          </cell>
          <cell r="B1024" t="str">
            <v>OŠ Šime Budinića - Zadar</v>
          </cell>
        </row>
        <row r="1025">
          <cell r="A1025">
            <v>1233</v>
          </cell>
          <cell r="B1025" t="str">
            <v>OŠ Šimuna Kožičića Benje</v>
          </cell>
        </row>
        <row r="1026">
          <cell r="A1026">
            <v>790</v>
          </cell>
          <cell r="B1026" t="str">
            <v>OŠ Škurinje - Rijeka</v>
          </cell>
        </row>
        <row r="1027">
          <cell r="A1027">
            <v>2908</v>
          </cell>
          <cell r="B1027" t="str">
            <v>OŠ Špansko Oranice</v>
          </cell>
        </row>
        <row r="1028">
          <cell r="A1028">
            <v>711</v>
          </cell>
          <cell r="B1028" t="str">
            <v>OŠ Štefanje</v>
          </cell>
        </row>
        <row r="1029">
          <cell r="A1029">
            <v>2177</v>
          </cell>
          <cell r="B1029" t="str">
            <v>OŠ Štrigova</v>
          </cell>
        </row>
        <row r="1030">
          <cell r="A1030">
            <v>352</v>
          </cell>
          <cell r="B1030" t="str">
            <v>OŠ Švarča</v>
          </cell>
        </row>
        <row r="1031">
          <cell r="A1031">
            <v>1958</v>
          </cell>
          <cell r="B1031" t="str">
            <v xml:space="preserve">OŠ Tar - Vabriga </v>
          </cell>
        </row>
        <row r="1032">
          <cell r="A1032">
            <v>1376</v>
          </cell>
          <cell r="B1032" t="str">
            <v>OŠ Tenja</v>
          </cell>
        </row>
        <row r="1033">
          <cell r="A1033">
            <v>1811</v>
          </cell>
          <cell r="B1033" t="str">
            <v>OŠ Tin Ujević - Krivodol</v>
          </cell>
        </row>
        <row r="1034">
          <cell r="A1034">
            <v>1375</v>
          </cell>
          <cell r="B1034" t="str">
            <v>OŠ Tin Ujević - Osijek</v>
          </cell>
        </row>
        <row r="1035">
          <cell r="A1035">
            <v>1546</v>
          </cell>
          <cell r="B1035" t="str">
            <v>OŠ Tina Ujevića - Šibenik</v>
          </cell>
        </row>
        <row r="1036">
          <cell r="A1036">
            <v>2276</v>
          </cell>
          <cell r="B1036" t="str">
            <v>OŠ Tina Ujevića - Zagreb</v>
          </cell>
        </row>
        <row r="1037">
          <cell r="A1037">
            <v>2252</v>
          </cell>
          <cell r="B1037" t="str">
            <v>OŠ Tituša Brezovačkog</v>
          </cell>
        </row>
        <row r="1038">
          <cell r="A1038">
            <v>2152</v>
          </cell>
          <cell r="B1038" t="str">
            <v>OŠ Tomaša Goričanca - Mala Subotica</v>
          </cell>
        </row>
        <row r="1039">
          <cell r="A1039">
            <v>1971</v>
          </cell>
          <cell r="B1039" t="str">
            <v>OŠ Tone Peruška - Pula</v>
          </cell>
        </row>
        <row r="1040">
          <cell r="A1040">
            <v>2888</v>
          </cell>
          <cell r="B1040" t="str">
            <v>OŠ Tordinci</v>
          </cell>
        </row>
        <row r="1041">
          <cell r="A1041">
            <v>1886</v>
          </cell>
          <cell r="B1041" t="str">
            <v>OŠ Trilj</v>
          </cell>
        </row>
        <row r="1042">
          <cell r="A1042">
            <v>483</v>
          </cell>
          <cell r="B1042" t="str">
            <v>OŠ Trnovec</v>
          </cell>
        </row>
        <row r="1043">
          <cell r="A1043">
            <v>728</v>
          </cell>
          <cell r="B1043" t="str">
            <v>OŠ Trnovitica</v>
          </cell>
        </row>
        <row r="1044">
          <cell r="A1044">
            <v>663</v>
          </cell>
          <cell r="B1044" t="str">
            <v>OŠ Trnovitički Popovac</v>
          </cell>
        </row>
        <row r="1045">
          <cell r="A1045">
            <v>2297</v>
          </cell>
          <cell r="B1045" t="str">
            <v>OŠ Trnsko</v>
          </cell>
        </row>
        <row r="1046">
          <cell r="A1046">
            <v>2281</v>
          </cell>
          <cell r="B1046" t="str">
            <v>OŠ Trnjanska</v>
          </cell>
        </row>
        <row r="1047">
          <cell r="A1047">
            <v>2128</v>
          </cell>
          <cell r="B1047" t="str">
            <v>OŠ Trpanj</v>
          </cell>
        </row>
        <row r="1048">
          <cell r="A1048">
            <v>1665</v>
          </cell>
          <cell r="B1048" t="str">
            <v>OŠ Trpinja</v>
          </cell>
        </row>
        <row r="1049">
          <cell r="A1049">
            <v>791</v>
          </cell>
          <cell r="B1049" t="str">
            <v>OŠ Trsat</v>
          </cell>
        </row>
        <row r="1050">
          <cell r="A1050">
            <v>1763</v>
          </cell>
          <cell r="B1050" t="str">
            <v>OŠ Trstenik</v>
          </cell>
        </row>
        <row r="1051">
          <cell r="A1051">
            <v>1690</v>
          </cell>
          <cell r="B1051" t="str">
            <v>OŠ Tučepi</v>
          </cell>
        </row>
        <row r="1052">
          <cell r="A1052">
            <v>358</v>
          </cell>
          <cell r="B1052" t="str">
            <v>OŠ Turanj</v>
          </cell>
        </row>
        <row r="1053">
          <cell r="A1053">
            <v>792</v>
          </cell>
          <cell r="B1053" t="str">
            <v>OŠ Turnić</v>
          </cell>
        </row>
        <row r="1054">
          <cell r="A1054">
            <v>516</v>
          </cell>
          <cell r="B1054" t="str">
            <v>OŠ Tužno</v>
          </cell>
        </row>
        <row r="1055">
          <cell r="A1055">
            <v>704</v>
          </cell>
          <cell r="B1055" t="str">
            <v>OŠ u Đulovcu</v>
          </cell>
        </row>
        <row r="1056">
          <cell r="A1056">
            <v>1288</v>
          </cell>
          <cell r="B1056" t="str">
            <v>OŠ Valentin Klarin - Preko</v>
          </cell>
        </row>
        <row r="1057">
          <cell r="A1057">
            <v>1928</v>
          </cell>
          <cell r="B1057" t="str">
            <v>OŠ Vazmoslav Gržalja</v>
          </cell>
        </row>
        <row r="1058">
          <cell r="A1058">
            <v>2302</v>
          </cell>
          <cell r="B1058" t="str">
            <v>OŠ Većeslava Holjevca</v>
          </cell>
        </row>
        <row r="1059">
          <cell r="A1059">
            <v>2120</v>
          </cell>
          <cell r="B1059" t="str">
            <v>OŠ Vela Luka</v>
          </cell>
        </row>
        <row r="1060">
          <cell r="A1060">
            <v>1978</v>
          </cell>
          <cell r="B1060" t="str">
            <v>OŠ Veli Vrh - Pula</v>
          </cell>
        </row>
        <row r="1061">
          <cell r="A1061">
            <v>52</v>
          </cell>
          <cell r="B1061" t="str">
            <v>OŠ Velika Mlaka</v>
          </cell>
        </row>
        <row r="1062">
          <cell r="A1062">
            <v>685</v>
          </cell>
          <cell r="B1062" t="str">
            <v>OŠ Velika Pisanica</v>
          </cell>
        </row>
        <row r="1063">
          <cell r="A1063">
            <v>505</v>
          </cell>
          <cell r="B1063" t="str">
            <v>OŠ Veliki Bukovec</v>
          </cell>
        </row>
        <row r="1064">
          <cell r="A1064">
            <v>217</v>
          </cell>
          <cell r="B1064" t="str">
            <v>OŠ Veliko Trgovišće</v>
          </cell>
        </row>
        <row r="1065">
          <cell r="A1065">
            <v>674</v>
          </cell>
          <cell r="B1065" t="str">
            <v>OŠ Veliko Trojstvo</v>
          </cell>
        </row>
        <row r="1066">
          <cell r="A1066">
            <v>1977</v>
          </cell>
          <cell r="B1066" t="str">
            <v>OŠ Veruda - Pula</v>
          </cell>
        </row>
        <row r="1067">
          <cell r="A1067">
            <v>793</v>
          </cell>
          <cell r="B1067" t="str">
            <v>OŠ Vežica</v>
          </cell>
        </row>
        <row r="1068">
          <cell r="A1068">
            <v>1549</v>
          </cell>
          <cell r="B1068" t="str">
            <v>OŠ Vidici</v>
          </cell>
        </row>
        <row r="1069">
          <cell r="A1069">
            <v>1973</v>
          </cell>
          <cell r="B1069" t="str">
            <v>OŠ Vidikovac</v>
          </cell>
        </row>
        <row r="1070">
          <cell r="A1070">
            <v>476</v>
          </cell>
          <cell r="B1070" t="str">
            <v>OŠ Vidovec</v>
          </cell>
        </row>
        <row r="1071">
          <cell r="A1071">
            <v>1369</v>
          </cell>
          <cell r="B1071" t="str">
            <v>OŠ Vijenac</v>
          </cell>
        </row>
        <row r="1072">
          <cell r="A1072">
            <v>1131</v>
          </cell>
          <cell r="B1072" t="str">
            <v>OŠ Viktor Car Emin - Donji Andrijevci</v>
          </cell>
        </row>
        <row r="1073">
          <cell r="A1073">
            <v>836</v>
          </cell>
          <cell r="B1073" t="str">
            <v>OŠ Viktora Cara Emina - Lovran</v>
          </cell>
        </row>
        <row r="1074">
          <cell r="A1074">
            <v>179</v>
          </cell>
          <cell r="B1074" t="str">
            <v>OŠ Viktora Kovačića</v>
          </cell>
        </row>
        <row r="1075">
          <cell r="A1075">
            <v>282</v>
          </cell>
          <cell r="B1075" t="str">
            <v>OŠ Viktorovac</v>
          </cell>
        </row>
        <row r="1076">
          <cell r="A1076">
            <v>1052</v>
          </cell>
          <cell r="B1076" t="str">
            <v>OŠ Vilima Korajca</v>
          </cell>
        </row>
        <row r="1077">
          <cell r="A1077">
            <v>485</v>
          </cell>
          <cell r="B1077" t="str">
            <v>OŠ Vinica</v>
          </cell>
        </row>
        <row r="1078">
          <cell r="A1078">
            <v>1720</v>
          </cell>
          <cell r="B1078" t="str">
            <v>OŠ Vis</v>
          </cell>
        </row>
        <row r="1079">
          <cell r="A1079">
            <v>1778</v>
          </cell>
          <cell r="B1079" t="str">
            <v>OŠ Visoka - Split</v>
          </cell>
        </row>
        <row r="1080">
          <cell r="A1080">
            <v>515</v>
          </cell>
          <cell r="B1080" t="str">
            <v>OŠ Visoko - Visoko</v>
          </cell>
        </row>
        <row r="1081">
          <cell r="A1081">
            <v>1381</v>
          </cell>
          <cell r="B1081" t="str">
            <v>OŠ Višnjevac</v>
          </cell>
        </row>
        <row r="1082">
          <cell r="A1082">
            <v>2014</v>
          </cell>
          <cell r="B1082" t="str">
            <v>OŠ Vitomir Širola - Pajo</v>
          </cell>
        </row>
        <row r="1083">
          <cell r="A1083">
            <v>1136</v>
          </cell>
          <cell r="B1083" t="str">
            <v>OŠ Vjekoslav Klaić</v>
          </cell>
        </row>
        <row r="1084">
          <cell r="A1084">
            <v>1566</v>
          </cell>
          <cell r="B1084" t="str">
            <v>OŠ Vjekoslava Kaleba</v>
          </cell>
        </row>
        <row r="1085">
          <cell r="A1085">
            <v>1748</v>
          </cell>
          <cell r="B1085" t="str">
            <v>OŠ Vjekoslava Paraća</v>
          </cell>
        </row>
        <row r="1086">
          <cell r="A1086">
            <v>2218</v>
          </cell>
          <cell r="B1086" t="str">
            <v>OŠ Vjenceslava Novaka</v>
          </cell>
        </row>
        <row r="1087">
          <cell r="A1087">
            <v>4056</v>
          </cell>
          <cell r="B1087" t="str">
            <v>OŠ Vladimir Deščak</v>
          </cell>
        </row>
        <row r="1088">
          <cell r="A1088">
            <v>780</v>
          </cell>
          <cell r="B1088" t="str">
            <v>OŠ Vladimir Gortan - Rijeka</v>
          </cell>
        </row>
        <row r="1089">
          <cell r="A1089">
            <v>1195</v>
          </cell>
          <cell r="B1089" t="str">
            <v>OŠ Vladimir Nazor - Adžamovci</v>
          </cell>
        </row>
        <row r="1090">
          <cell r="A1090">
            <v>164</v>
          </cell>
          <cell r="B1090" t="str">
            <v>OŠ Vladimir Nazor - Budinščina</v>
          </cell>
        </row>
        <row r="1091">
          <cell r="A1091">
            <v>1445</v>
          </cell>
          <cell r="B1091" t="str">
            <v>OŠ Vladimir Nazor - Čepin</v>
          </cell>
        </row>
        <row r="1092">
          <cell r="A1092">
            <v>340</v>
          </cell>
          <cell r="B1092" t="str">
            <v>OŠ Vladimir Nazor - Duga Resa</v>
          </cell>
        </row>
        <row r="1093">
          <cell r="A1093">
            <v>1339</v>
          </cell>
          <cell r="B1093" t="str">
            <v>OŠ Vladimir Nazor - Đakovo</v>
          </cell>
        </row>
        <row r="1094">
          <cell r="A1094">
            <v>1647</v>
          </cell>
          <cell r="B1094" t="str">
            <v>OŠ Vladimir Nazor - Komletinci</v>
          </cell>
        </row>
        <row r="1095">
          <cell r="A1095">
            <v>546</v>
          </cell>
          <cell r="B1095" t="str">
            <v>OŠ Vladimir Nazor - Križevci</v>
          </cell>
        </row>
        <row r="1096">
          <cell r="A1096">
            <v>1297</v>
          </cell>
          <cell r="B1096" t="str">
            <v>OŠ Vladimir Nazor - Neviđane</v>
          </cell>
        </row>
        <row r="1097">
          <cell r="A1097">
            <v>113</v>
          </cell>
          <cell r="B1097" t="str">
            <v>OŠ Vladimir Nazor - Pisarovina</v>
          </cell>
        </row>
        <row r="1098">
          <cell r="A1098">
            <v>2078</v>
          </cell>
          <cell r="B1098" t="str">
            <v>OŠ Vladimir Nazor - Ploče</v>
          </cell>
        </row>
        <row r="1099">
          <cell r="A1099">
            <v>1110</v>
          </cell>
          <cell r="B1099" t="str">
            <v>OŠ Vladimir Nazor - Slavonski Brod</v>
          </cell>
        </row>
        <row r="1100">
          <cell r="A1100">
            <v>481</v>
          </cell>
          <cell r="B1100" t="str">
            <v>OŠ Vladimir Nazor - Sveti Ilija</v>
          </cell>
        </row>
        <row r="1101">
          <cell r="A1101">
            <v>334</v>
          </cell>
          <cell r="B1101" t="str">
            <v>OŠ Vladimir Nazor - Topusko</v>
          </cell>
        </row>
        <row r="1102">
          <cell r="A1102">
            <v>1082</v>
          </cell>
          <cell r="B1102" t="str">
            <v>OŠ Vladimir Nazor - Trenkovo</v>
          </cell>
        </row>
        <row r="1103">
          <cell r="A1103">
            <v>961</v>
          </cell>
          <cell r="B1103" t="str">
            <v>OŠ Vladimir Nazor - Virovitica</v>
          </cell>
        </row>
        <row r="1104">
          <cell r="A1104">
            <v>1365</v>
          </cell>
          <cell r="B1104" t="str">
            <v>OŠ Vladimira Becića - Osijek</v>
          </cell>
        </row>
        <row r="1105">
          <cell r="A1105">
            <v>2043</v>
          </cell>
          <cell r="B1105" t="str">
            <v>OŠ Vladimira Gortana - Žminj</v>
          </cell>
        </row>
        <row r="1106">
          <cell r="A1106">
            <v>730</v>
          </cell>
          <cell r="B1106" t="str">
            <v>OŠ Vladimira Nazora - Crikvenica</v>
          </cell>
        </row>
        <row r="1107">
          <cell r="A1107">
            <v>638</v>
          </cell>
          <cell r="B1107" t="str">
            <v>OŠ Vladimira Nazora - Daruvar</v>
          </cell>
        </row>
        <row r="1108">
          <cell r="A1108">
            <v>1395</v>
          </cell>
          <cell r="B1108" t="str">
            <v>OŠ Vladimira Nazora - Feričanci</v>
          </cell>
        </row>
        <row r="1109">
          <cell r="A1109">
            <v>2006</v>
          </cell>
          <cell r="B1109" t="str">
            <v>OŠ Vladimira Nazora - Krnica</v>
          </cell>
        </row>
        <row r="1110">
          <cell r="A1110">
            <v>990</v>
          </cell>
          <cell r="B1110" t="str">
            <v>OŠ Vladimira Nazora - Nova Bukovica</v>
          </cell>
        </row>
        <row r="1111">
          <cell r="A1111">
            <v>1942</v>
          </cell>
          <cell r="B1111" t="str">
            <v>OŠ Vladimira Nazora - Pazin</v>
          </cell>
        </row>
        <row r="1112">
          <cell r="A1112">
            <v>1794</v>
          </cell>
          <cell r="B1112" t="str">
            <v>OŠ Vladimira Nazora - Postira</v>
          </cell>
        </row>
        <row r="1113">
          <cell r="A1113">
            <v>1998</v>
          </cell>
          <cell r="B1113" t="str">
            <v>OŠ Vladimira Nazora - Potpićan</v>
          </cell>
        </row>
        <row r="1114">
          <cell r="A1114">
            <v>2137</v>
          </cell>
          <cell r="B1114" t="str">
            <v>OŠ Vladimira Nazora - Pribislavec</v>
          </cell>
        </row>
        <row r="1115">
          <cell r="A1115">
            <v>1985</v>
          </cell>
          <cell r="B1115" t="str">
            <v>OŠ Vladimira Nazora - Rovinj</v>
          </cell>
        </row>
        <row r="1116">
          <cell r="A1116">
            <v>1260</v>
          </cell>
          <cell r="B1116" t="str">
            <v>OŠ Vladimira Nazora - Škabrnje</v>
          </cell>
        </row>
        <row r="1117">
          <cell r="A1117">
            <v>1579</v>
          </cell>
          <cell r="B1117" t="str">
            <v>OŠ Vladimira Nazora - Vinkovci</v>
          </cell>
        </row>
        <row r="1118">
          <cell r="A1118">
            <v>2041</v>
          </cell>
          <cell r="B1118" t="str">
            <v>OŠ Vladimira Nazora - Vrsar</v>
          </cell>
        </row>
        <row r="1119">
          <cell r="A1119">
            <v>2220</v>
          </cell>
          <cell r="B1119" t="str">
            <v>OŠ Vladimira Nazora - Zagreb</v>
          </cell>
        </row>
        <row r="1120">
          <cell r="A1120">
            <v>249</v>
          </cell>
          <cell r="B1120" t="str">
            <v>OŠ Vladimira Vidrića</v>
          </cell>
        </row>
        <row r="1121">
          <cell r="A1121">
            <v>995</v>
          </cell>
          <cell r="B1121" t="str">
            <v>OŠ Voćin</v>
          </cell>
        </row>
        <row r="1122">
          <cell r="A1122">
            <v>1571</v>
          </cell>
          <cell r="B1122" t="str">
            <v>OŠ Vodice</v>
          </cell>
        </row>
        <row r="1123">
          <cell r="A1123">
            <v>2036</v>
          </cell>
          <cell r="B1123" t="str">
            <v xml:space="preserve">OŠ Vodnjan </v>
          </cell>
        </row>
        <row r="1124">
          <cell r="A1124">
            <v>1659</v>
          </cell>
          <cell r="B1124" t="str">
            <v>OŠ Vođinci</v>
          </cell>
        </row>
        <row r="1125">
          <cell r="A1125">
            <v>396</v>
          </cell>
          <cell r="B1125" t="str">
            <v>OŠ Vojnić</v>
          </cell>
        </row>
        <row r="1126">
          <cell r="A1126">
            <v>2267</v>
          </cell>
          <cell r="B1126" t="str">
            <v>OŠ Voltino</v>
          </cell>
        </row>
        <row r="1127">
          <cell r="A1127">
            <v>1245</v>
          </cell>
          <cell r="B1127" t="str">
            <v>OŠ Voštarnica - Zadar</v>
          </cell>
        </row>
        <row r="1128">
          <cell r="A1128">
            <v>2271</v>
          </cell>
          <cell r="B1128" t="str">
            <v>OŠ Vrbani</v>
          </cell>
        </row>
        <row r="1129">
          <cell r="A1129">
            <v>1721</v>
          </cell>
          <cell r="B1129" t="str">
            <v>OŠ Vrgorac</v>
          </cell>
        </row>
        <row r="1130">
          <cell r="A1130">
            <v>1551</v>
          </cell>
          <cell r="B1130" t="str">
            <v>OŠ Vrpolje</v>
          </cell>
        </row>
        <row r="1131">
          <cell r="A1131">
            <v>2305</v>
          </cell>
          <cell r="B1131" t="str">
            <v>OŠ Vugrovec - Kašina</v>
          </cell>
        </row>
        <row r="1132">
          <cell r="A1132">
            <v>2245</v>
          </cell>
          <cell r="B1132" t="str">
            <v>OŠ Vukomerec</v>
          </cell>
        </row>
        <row r="1133">
          <cell r="A1133">
            <v>41</v>
          </cell>
          <cell r="B1133" t="str">
            <v>OŠ Vukovina</v>
          </cell>
        </row>
        <row r="1134">
          <cell r="A1134">
            <v>1246</v>
          </cell>
          <cell r="B1134" t="str">
            <v>OŠ Zadarski otoci - Zadar</v>
          </cell>
        </row>
        <row r="1135">
          <cell r="A1135">
            <v>1907</v>
          </cell>
          <cell r="B1135" t="str">
            <v>OŠ Zagvozd</v>
          </cell>
        </row>
        <row r="1136">
          <cell r="A1136">
            <v>776</v>
          </cell>
          <cell r="B1136" t="str">
            <v>OŠ Zamet</v>
          </cell>
        </row>
        <row r="1137">
          <cell r="A1137">
            <v>2296</v>
          </cell>
          <cell r="B1137" t="str">
            <v>OŠ Zapruđe</v>
          </cell>
        </row>
        <row r="1138">
          <cell r="A1138">
            <v>1055</v>
          </cell>
          <cell r="B1138" t="str">
            <v>OŠ Zdenka Turkovića</v>
          </cell>
        </row>
        <row r="1139">
          <cell r="A1139">
            <v>1257</v>
          </cell>
          <cell r="B1139" t="str">
            <v>OŠ Zemunik</v>
          </cell>
        </row>
        <row r="1140">
          <cell r="A1140">
            <v>153</v>
          </cell>
          <cell r="B1140" t="str">
            <v>OŠ Zlatar Bistrica</v>
          </cell>
        </row>
        <row r="1141">
          <cell r="A1141">
            <v>1422</v>
          </cell>
          <cell r="B1141" t="str">
            <v>OŠ Zmajevac</v>
          </cell>
        </row>
        <row r="1142">
          <cell r="A1142">
            <v>1913</v>
          </cell>
          <cell r="B1142" t="str">
            <v>OŠ Zmijavci</v>
          </cell>
        </row>
        <row r="1143">
          <cell r="A1143">
            <v>4064</v>
          </cell>
          <cell r="B1143" t="str">
            <v>OŠ Zorke Sever</v>
          </cell>
        </row>
        <row r="1144">
          <cell r="A1144">
            <v>890</v>
          </cell>
          <cell r="B1144" t="str">
            <v>OŠ Zrinskih i Frankopana</v>
          </cell>
        </row>
        <row r="1145">
          <cell r="A1145">
            <v>1632</v>
          </cell>
          <cell r="B1145" t="str">
            <v>OŠ Zrinskih Nuštar</v>
          </cell>
        </row>
        <row r="1146">
          <cell r="A1146">
            <v>255</v>
          </cell>
          <cell r="B1146" t="str">
            <v>OŠ Zvonimira Franka</v>
          </cell>
        </row>
        <row r="1147">
          <cell r="A1147">
            <v>734</v>
          </cell>
          <cell r="B1147" t="str">
            <v>OŠ Zvonka Cara</v>
          </cell>
        </row>
        <row r="1148">
          <cell r="A1148">
            <v>436</v>
          </cell>
          <cell r="B1148" t="str">
            <v>OŠ Žakanje</v>
          </cell>
        </row>
        <row r="1149">
          <cell r="A1149">
            <v>2239</v>
          </cell>
          <cell r="B1149" t="str">
            <v>OŠ Žitnjak</v>
          </cell>
        </row>
        <row r="1150">
          <cell r="A1150">
            <v>4057</v>
          </cell>
          <cell r="B1150" t="str">
            <v>OŠ Žnjan-Pazdigrad</v>
          </cell>
        </row>
        <row r="1151">
          <cell r="A1151">
            <v>1774</v>
          </cell>
          <cell r="B1151" t="str">
            <v>OŠ Žrnovnica</v>
          </cell>
        </row>
        <row r="1152">
          <cell r="A1152">
            <v>2129</v>
          </cell>
          <cell r="B1152" t="str">
            <v>OŠ Župa Dubrovačka</v>
          </cell>
        </row>
        <row r="1153">
          <cell r="A1153">
            <v>2210</v>
          </cell>
          <cell r="B1153" t="str">
            <v>OŠ Žuti brijeg</v>
          </cell>
        </row>
        <row r="1154">
          <cell r="A1154">
            <v>2653</v>
          </cell>
          <cell r="B1154" t="str">
            <v>Pazinski kolegij - Klasična gimnazija Pazin s pravom javnosti</v>
          </cell>
        </row>
        <row r="1155">
          <cell r="A1155">
            <v>4035</v>
          </cell>
          <cell r="B1155" t="str">
            <v>Policijska akademija</v>
          </cell>
        </row>
        <row r="1156">
          <cell r="A1156">
            <v>2325</v>
          </cell>
          <cell r="B1156" t="str">
            <v>Poliklinika za rehabilitaciju slušanja i govora SUVAG</v>
          </cell>
        </row>
        <row r="1157">
          <cell r="A1157">
            <v>2551</v>
          </cell>
          <cell r="B1157" t="str">
            <v>Poljoprivredna i veterinarska škola - Osijek</v>
          </cell>
        </row>
        <row r="1158">
          <cell r="A1158">
            <v>2732</v>
          </cell>
          <cell r="B1158" t="str">
            <v>Poljoprivredna škola - Zagreb</v>
          </cell>
        </row>
        <row r="1159">
          <cell r="A1159">
            <v>2530</v>
          </cell>
          <cell r="B1159" t="str">
            <v>Poljoprivredna, prehrambena i veterinarska škola Stanka Ožanića</v>
          </cell>
        </row>
        <row r="1160">
          <cell r="A1160">
            <v>2587</v>
          </cell>
          <cell r="B1160" t="str">
            <v>Poljoprivredno šumarska škola - Vinkovci</v>
          </cell>
        </row>
        <row r="1161">
          <cell r="A1161">
            <v>2498</v>
          </cell>
          <cell r="B1161" t="str">
            <v>Poljoprivredno-prehrambena škola - Požega</v>
          </cell>
        </row>
        <row r="1162">
          <cell r="A1162">
            <v>2478</v>
          </cell>
          <cell r="B1162" t="str">
            <v>Pomorska škola - Bakar</v>
          </cell>
        </row>
        <row r="1163">
          <cell r="A1163">
            <v>2632</v>
          </cell>
          <cell r="B1163" t="str">
            <v>Pomorska škola - Split</v>
          </cell>
        </row>
        <row r="1164">
          <cell r="A1164">
            <v>2524</v>
          </cell>
          <cell r="B1164" t="str">
            <v>Pomorska škola - Zadar</v>
          </cell>
        </row>
        <row r="1165">
          <cell r="A1165">
            <v>2679</v>
          </cell>
          <cell r="B1165" t="str">
            <v>Pomorsko-tehnička škola - Dubrovnik</v>
          </cell>
        </row>
        <row r="1166">
          <cell r="A1166">
            <v>2730</v>
          </cell>
          <cell r="B1166" t="str">
            <v>Poštanska i telekomunikacijska škola - Zagreb</v>
          </cell>
        </row>
        <row r="1167">
          <cell r="A1167">
            <v>2733</v>
          </cell>
          <cell r="B1167" t="str">
            <v>Prehrambeno - tehnološka škola - Zagreb</v>
          </cell>
        </row>
        <row r="1168">
          <cell r="A1168">
            <v>2458</v>
          </cell>
          <cell r="B1168" t="str">
            <v>Prirodoslovna i grafička škola - Rijeka</v>
          </cell>
        </row>
        <row r="1169">
          <cell r="A1169">
            <v>2391</v>
          </cell>
          <cell r="B1169" t="str">
            <v>Prirodoslovna škola - Karlovac</v>
          </cell>
        </row>
        <row r="1170">
          <cell r="A1170">
            <v>2728</v>
          </cell>
          <cell r="B1170" t="str">
            <v>Prirodoslovna škola Vladimira Preloga</v>
          </cell>
        </row>
        <row r="1171">
          <cell r="A1171">
            <v>2529</v>
          </cell>
          <cell r="B1171" t="str">
            <v>Prirodoslovno - grafička škola - Zadar</v>
          </cell>
        </row>
        <row r="1172">
          <cell r="A1172">
            <v>2615</v>
          </cell>
          <cell r="B1172" t="str">
            <v>Prirodoslovna škola Split</v>
          </cell>
        </row>
        <row r="1173">
          <cell r="A1173">
            <v>2840</v>
          </cell>
          <cell r="B1173" t="str">
            <v>Privatna ekonomsko-poslovna škola s pravom javnosti - Varaždin</v>
          </cell>
        </row>
        <row r="1174">
          <cell r="A1174">
            <v>2787</v>
          </cell>
          <cell r="B1174" t="str">
            <v>Privatna gimnazija Dr. Časl, s pravom javnosti</v>
          </cell>
        </row>
        <row r="1175">
          <cell r="A1175">
            <v>2777</v>
          </cell>
          <cell r="B1175" t="str">
            <v>Privatna gimnazija i ekonomska škola Katarina Zrinski</v>
          </cell>
        </row>
        <row r="1176">
          <cell r="A1176">
            <v>2790</v>
          </cell>
          <cell r="B1176" t="str">
            <v>Privatna gimnazija i ekonomsko-informatička škola Futura s pravom javnosti</v>
          </cell>
        </row>
        <row r="1177">
          <cell r="A1177">
            <v>2788</v>
          </cell>
          <cell r="B1177" t="str">
            <v>Privatna gimnazija i strukovna škola Svijet s pravom javnosti</v>
          </cell>
        </row>
        <row r="1178">
          <cell r="A1178">
            <v>2844</v>
          </cell>
          <cell r="B1178" t="str">
            <v>Privatna gimnazija i turističko-ugostiteljska škola Jure Kuprešak  - Zagreb</v>
          </cell>
        </row>
        <row r="1179">
          <cell r="A1179">
            <v>2669</v>
          </cell>
          <cell r="B1179" t="str">
            <v>Privatna gimnazija Juraj Dobrila, s pravom javnosti</v>
          </cell>
        </row>
        <row r="1180">
          <cell r="A1180">
            <v>4059</v>
          </cell>
          <cell r="B1180" t="str">
            <v>Privatna gimnazija NOVA s pravom javnosti</v>
          </cell>
        </row>
        <row r="1181">
          <cell r="A1181">
            <v>2640</v>
          </cell>
          <cell r="B1181" t="str">
            <v>Privatna jezična gimnazija Pitagora - srednja škola s pravom javnosti</v>
          </cell>
        </row>
        <row r="1182">
          <cell r="A1182">
            <v>2916</v>
          </cell>
          <cell r="B1182" t="str">
            <v xml:space="preserve">Privatna jezično-informatička gimnazija Leonardo da Vinci </v>
          </cell>
        </row>
        <row r="1183">
          <cell r="A1183">
            <v>2774</v>
          </cell>
          <cell r="B1183" t="str">
            <v>Privatna klasična gimnazija s pravom javnosti - Zagreb</v>
          </cell>
        </row>
        <row r="1184">
          <cell r="A1184">
            <v>2941</v>
          </cell>
          <cell r="B1184" t="str">
            <v>Privatna osnovna glazbena škola Bonar</v>
          </cell>
        </row>
        <row r="1185">
          <cell r="A1185">
            <v>1784</v>
          </cell>
          <cell r="B1185" t="str">
            <v>Privatna osnovna glazbena škola Boris Papandopulo</v>
          </cell>
        </row>
        <row r="1186">
          <cell r="A1186">
            <v>1253</v>
          </cell>
          <cell r="B1186" t="str">
            <v>Privatna osnovna škola Nova</v>
          </cell>
        </row>
        <row r="1187">
          <cell r="A1187">
            <v>4002</v>
          </cell>
          <cell r="B1187" t="str">
            <v>Privatna sportska i jezična gimnazija Franjo Bučar</v>
          </cell>
        </row>
        <row r="1188">
          <cell r="A1188">
            <v>4037</v>
          </cell>
          <cell r="B1188" t="str">
            <v>Privatna srednja ekonomska škola "Knez Malduh" Split</v>
          </cell>
        </row>
        <row r="1189">
          <cell r="A1189">
            <v>2784</v>
          </cell>
          <cell r="B1189" t="str">
            <v>Privatna srednja ekonomska škola INOVA s pravom javnosti</v>
          </cell>
        </row>
        <row r="1190">
          <cell r="A1190">
            <v>4031</v>
          </cell>
          <cell r="B1190" t="str">
            <v>Privatna srednja ekonomska škola Verte Nova</v>
          </cell>
        </row>
        <row r="1191">
          <cell r="A1191">
            <v>2641</v>
          </cell>
          <cell r="B1191" t="str">
            <v>Privatna srednja škola Marko Antun de Dominis, s pravom javnosti</v>
          </cell>
        </row>
        <row r="1192">
          <cell r="A1192">
            <v>2417</v>
          </cell>
          <cell r="B1192" t="str">
            <v>Privatna srednja škola Varaždin s pravom javnosti</v>
          </cell>
        </row>
        <row r="1193">
          <cell r="A1193">
            <v>2915</v>
          </cell>
          <cell r="B1193" t="str">
            <v>Privatna srednja ugostiteljska škola Wallner - Split</v>
          </cell>
        </row>
        <row r="1194">
          <cell r="A1194">
            <v>2785</v>
          </cell>
          <cell r="B1194" t="str">
            <v>Privatna umjetnička gimnazija, s pravom javnosti - Zagreb</v>
          </cell>
        </row>
        <row r="1195">
          <cell r="A1195">
            <v>2839</v>
          </cell>
          <cell r="B1195" t="str">
            <v>Privatna varaždinska gimnazija s pravom javnosti</v>
          </cell>
        </row>
        <row r="1196">
          <cell r="A1196">
            <v>2467</v>
          </cell>
          <cell r="B1196" t="str">
            <v>Prometna škola - Rijeka</v>
          </cell>
        </row>
        <row r="1197">
          <cell r="A1197">
            <v>2572</v>
          </cell>
          <cell r="B1197" t="str">
            <v>Prometno-tehnička škola - Šibenik</v>
          </cell>
        </row>
        <row r="1198">
          <cell r="A1198">
            <v>1385</v>
          </cell>
          <cell r="B1198" t="str">
            <v>Prosvjetno-kulturni centar Mađara u Republici Hrvatskoj</v>
          </cell>
        </row>
        <row r="1199">
          <cell r="A1199">
            <v>2725</v>
          </cell>
          <cell r="B1199" t="str">
            <v>Prva ekonomska škola - Zagreb</v>
          </cell>
        </row>
        <row r="1200">
          <cell r="A1200">
            <v>2406</v>
          </cell>
          <cell r="B1200" t="str">
            <v>Prva gimnazija - Varaždin</v>
          </cell>
        </row>
        <row r="1201">
          <cell r="A1201">
            <v>4009</v>
          </cell>
          <cell r="B1201" t="str">
            <v>Prva katolička osnovna škola u Gradu Zagrebu</v>
          </cell>
        </row>
        <row r="1202">
          <cell r="A1202">
            <v>368</v>
          </cell>
          <cell r="B1202" t="str">
            <v>Prva osnovna škola - Ogulin</v>
          </cell>
        </row>
        <row r="1203">
          <cell r="A1203">
            <v>4036</v>
          </cell>
          <cell r="B1203" t="str">
            <v>Prva privatna ekonomska škola Požega</v>
          </cell>
        </row>
        <row r="1204">
          <cell r="A1204">
            <v>3283</v>
          </cell>
          <cell r="B1204" t="str">
            <v>Prva privatna gimnazija - Karlovac</v>
          </cell>
        </row>
        <row r="1205">
          <cell r="A1205">
            <v>2416</v>
          </cell>
          <cell r="B1205" t="str">
            <v>Prva privatna gimnazija s pravom javnosti - Varaždin</v>
          </cell>
        </row>
        <row r="1206">
          <cell r="A1206">
            <v>2773</v>
          </cell>
          <cell r="B1206" t="str">
            <v>Prva privatna gimnazija s pravom javnosti - Zagreb</v>
          </cell>
        </row>
        <row r="1207">
          <cell r="A1207">
            <v>1982</v>
          </cell>
          <cell r="B1207" t="str">
            <v>Prva privatna osnovna škola Juraj Dobrila s pravom javnosti</v>
          </cell>
        </row>
        <row r="1208">
          <cell r="A1208">
            <v>4038</v>
          </cell>
          <cell r="B1208" t="str">
            <v>Prva privatna škola za osobne usluge Zagreb</v>
          </cell>
        </row>
        <row r="1209">
          <cell r="A1209">
            <v>2457</v>
          </cell>
          <cell r="B1209" t="str">
            <v>Prva riječka hrvatska gimnazija</v>
          </cell>
        </row>
        <row r="1210">
          <cell r="A1210">
            <v>2843</v>
          </cell>
          <cell r="B1210" t="str">
            <v>Prva Srednja informatička škola, s pravom javnosti</v>
          </cell>
        </row>
        <row r="1211">
          <cell r="A1211">
            <v>2538</v>
          </cell>
          <cell r="B1211" t="str">
            <v>Prva srednja škola - Beli Manastir</v>
          </cell>
        </row>
        <row r="1212">
          <cell r="A1212">
            <v>2460</v>
          </cell>
          <cell r="B1212" t="str">
            <v>Prva sušačka hrvatska gimnazija u Rijeci</v>
          </cell>
        </row>
        <row r="1213">
          <cell r="A1213">
            <v>4034</v>
          </cell>
          <cell r="B1213" t="str">
            <v>Pučko otvoreno učilište Zagreb</v>
          </cell>
        </row>
        <row r="1214">
          <cell r="A1214">
            <v>2471</v>
          </cell>
          <cell r="B1214" t="str">
            <v>Salezijanska klasična gimnazija - s pravom javnosti</v>
          </cell>
        </row>
        <row r="1215">
          <cell r="A1215">
            <v>4067</v>
          </cell>
          <cell r="B1215" t="str">
            <v>Salezijanska osnovna škola</v>
          </cell>
        </row>
        <row r="1216">
          <cell r="A1216">
            <v>2480</v>
          </cell>
          <cell r="B1216" t="str">
            <v>Srednja glazbena škola Mirković - s pravom javnosti</v>
          </cell>
        </row>
        <row r="1217">
          <cell r="A1217">
            <v>2428</v>
          </cell>
          <cell r="B1217" t="str">
            <v>Srednja gospodarska škola - Križevci</v>
          </cell>
        </row>
        <row r="1218">
          <cell r="A1218">
            <v>2513</v>
          </cell>
          <cell r="B1218" t="str">
            <v>Srednja medicinska škola - Slavonski Brod</v>
          </cell>
        </row>
        <row r="1219">
          <cell r="A1219">
            <v>2689</v>
          </cell>
          <cell r="B1219" t="str">
            <v xml:space="preserve">Srednja poljoprivredna i tehnička škola - Opuzen </v>
          </cell>
        </row>
        <row r="1220">
          <cell r="A1220">
            <v>2604</v>
          </cell>
          <cell r="B1220" t="str">
            <v>Srednja strukovna škola - Makarska</v>
          </cell>
        </row>
        <row r="1221">
          <cell r="A1221">
            <v>2354</v>
          </cell>
          <cell r="B1221" t="str">
            <v>Srednja strukovna škola - Samobor</v>
          </cell>
        </row>
        <row r="1222">
          <cell r="A1222">
            <v>2578</v>
          </cell>
          <cell r="B1222" t="str">
            <v>Srednja strukovna škola - Šibenik</v>
          </cell>
        </row>
        <row r="1223">
          <cell r="A1223">
            <v>2412</v>
          </cell>
          <cell r="B1223" t="str">
            <v>Srednja strukovna škola - Varaždin</v>
          </cell>
        </row>
        <row r="1224">
          <cell r="A1224">
            <v>2358</v>
          </cell>
          <cell r="B1224" t="str">
            <v>Srednja strukovna škola - Velika Gorica</v>
          </cell>
        </row>
        <row r="1225">
          <cell r="A1225">
            <v>2585</v>
          </cell>
          <cell r="B1225" t="str">
            <v>Srednja strukovna škola - Vinkovci</v>
          </cell>
        </row>
        <row r="1226">
          <cell r="A1226">
            <v>2543</v>
          </cell>
          <cell r="B1226" t="str">
            <v>Srednja strukovna škola Antuna Horvata - Đakovo</v>
          </cell>
        </row>
        <row r="1227">
          <cell r="A1227">
            <v>2606</v>
          </cell>
          <cell r="B1227" t="str">
            <v>Srednja strukovna škola bana Josipa Jelačića</v>
          </cell>
        </row>
        <row r="1228">
          <cell r="A1228">
            <v>2611</v>
          </cell>
          <cell r="B1228" t="str">
            <v>Srednja strukovna škola Blaž Jurjev Trogiranin</v>
          </cell>
        </row>
        <row r="1229">
          <cell r="A1229">
            <v>3284</v>
          </cell>
          <cell r="B1229" t="str">
            <v>Srednja strukovna škola Kotva</v>
          </cell>
        </row>
        <row r="1230">
          <cell r="A1230">
            <v>2906</v>
          </cell>
          <cell r="B1230" t="str">
            <v xml:space="preserve">Srednja strukovna škola Kralja Zvonimira </v>
          </cell>
        </row>
        <row r="1231">
          <cell r="A1231">
            <v>4006</v>
          </cell>
          <cell r="B1231" t="str">
            <v>Srednja škola Delnice</v>
          </cell>
        </row>
        <row r="1232">
          <cell r="A1232">
            <v>4018</v>
          </cell>
          <cell r="B1232" t="str">
            <v>Srednja škola Isidora Kršnjavoga Našice</v>
          </cell>
        </row>
        <row r="1233">
          <cell r="A1233">
            <v>4004</v>
          </cell>
          <cell r="B1233" t="str">
            <v>Srednja škola Ludbreg</v>
          </cell>
        </row>
        <row r="1234">
          <cell r="A1234">
            <v>4005</v>
          </cell>
          <cell r="B1234" t="str">
            <v>Srednja škola Novi Marof</v>
          </cell>
        </row>
        <row r="1235">
          <cell r="A1235">
            <v>2667</v>
          </cell>
          <cell r="B1235" t="str">
            <v>Srednja škola s pravom javnosti Manero - Višnjan</v>
          </cell>
        </row>
        <row r="1236">
          <cell r="A1236">
            <v>2419</v>
          </cell>
          <cell r="B1236" t="str">
            <v>Srednja škola u Maruševcu s pravom javnosti</v>
          </cell>
        </row>
        <row r="1237">
          <cell r="A1237">
            <v>2455</v>
          </cell>
          <cell r="B1237" t="str">
            <v>Srednja škola za elektrotehniku i računalstvo - Rijeka</v>
          </cell>
        </row>
        <row r="1238">
          <cell r="A1238">
            <v>2453</v>
          </cell>
          <cell r="B1238" t="str">
            <v xml:space="preserve">Srednja talijanska škola - Rijeka </v>
          </cell>
        </row>
        <row r="1239">
          <cell r="A1239">
            <v>2627</v>
          </cell>
          <cell r="B1239" t="str">
            <v>Srednja tehnička prometna škola - Split</v>
          </cell>
        </row>
        <row r="1240">
          <cell r="A1240">
            <v>2791</v>
          </cell>
          <cell r="B1240" t="str">
            <v>Srpska pravoslavna opća gimnazija Kantakuzina</v>
          </cell>
        </row>
        <row r="1241">
          <cell r="A1241">
            <v>2481</v>
          </cell>
          <cell r="B1241" t="str">
            <v>SŠ Ambroza Haračića</v>
          </cell>
        </row>
        <row r="1242">
          <cell r="A1242">
            <v>2476</v>
          </cell>
          <cell r="B1242" t="str">
            <v xml:space="preserve">SŠ Andrije Ljudevita Adamića </v>
          </cell>
        </row>
        <row r="1243">
          <cell r="A1243">
            <v>2612</v>
          </cell>
          <cell r="B1243" t="str">
            <v>SŠ Antun Matijašević - Karamaneo</v>
          </cell>
        </row>
        <row r="1244">
          <cell r="A1244">
            <v>2418</v>
          </cell>
          <cell r="B1244" t="str">
            <v>SŠ Arboretum Opeka</v>
          </cell>
        </row>
        <row r="1245">
          <cell r="A1245">
            <v>2441</v>
          </cell>
          <cell r="B1245" t="str">
            <v>SŠ August Šenoa - Garešnica</v>
          </cell>
        </row>
        <row r="1246">
          <cell r="A1246">
            <v>2362</v>
          </cell>
          <cell r="B1246" t="str">
            <v>SŠ Ban Josip Jelačić</v>
          </cell>
        </row>
        <row r="1247">
          <cell r="A1247">
            <v>2442</v>
          </cell>
          <cell r="B1247" t="str">
            <v>SŠ Bartola Kašića - Grubišno Polje</v>
          </cell>
        </row>
        <row r="1248">
          <cell r="A1248">
            <v>2519</v>
          </cell>
          <cell r="B1248" t="str">
            <v>SŠ Bartula Kašića - Pag</v>
          </cell>
        </row>
        <row r="1249">
          <cell r="A1249">
            <v>2369</v>
          </cell>
          <cell r="B1249" t="str">
            <v>SŠ Bedekovčina</v>
          </cell>
        </row>
        <row r="1250">
          <cell r="A1250">
            <v>2516</v>
          </cell>
          <cell r="B1250" t="str">
            <v>SŠ Biograd na Moru</v>
          </cell>
        </row>
        <row r="1251">
          <cell r="A1251">
            <v>2688</v>
          </cell>
          <cell r="B1251" t="str">
            <v>SŠ Blato</v>
          </cell>
        </row>
        <row r="1252">
          <cell r="A1252">
            <v>2644</v>
          </cell>
          <cell r="B1252" t="str">
            <v>SŠ Bol</v>
          </cell>
        </row>
        <row r="1253">
          <cell r="A1253">
            <v>2646</v>
          </cell>
          <cell r="B1253" t="str">
            <v>SŠ Brač</v>
          </cell>
        </row>
        <row r="1254">
          <cell r="A1254">
            <v>2614</v>
          </cell>
          <cell r="B1254" t="str">
            <v>SŠ Braća Radić</v>
          </cell>
        </row>
        <row r="1255">
          <cell r="A1255">
            <v>2650</v>
          </cell>
          <cell r="B1255" t="str">
            <v>SŠ Buzet</v>
          </cell>
        </row>
        <row r="1256">
          <cell r="A1256">
            <v>2750</v>
          </cell>
          <cell r="B1256" t="str">
            <v>SŠ Centar za odgoj i obrazovanje</v>
          </cell>
        </row>
        <row r="1257">
          <cell r="A1257">
            <v>3162</v>
          </cell>
          <cell r="B1257" t="str">
            <v>SŠ Čakovec</v>
          </cell>
        </row>
        <row r="1258">
          <cell r="A1258">
            <v>2437</v>
          </cell>
          <cell r="B1258" t="str">
            <v>SŠ Čazma</v>
          </cell>
        </row>
        <row r="1259">
          <cell r="A1259">
            <v>2568</v>
          </cell>
          <cell r="B1259" t="str">
            <v>SŠ Dalj</v>
          </cell>
        </row>
        <row r="1260">
          <cell r="A1260">
            <v>2445</v>
          </cell>
          <cell r="B1260" t="str">
            <v>SŠ Delnice</v>
          </cell>
        </row>
        <row r="1261">
          <cell r="A1261">
            <v>2639</v>
          </cell>
          <cell r="B1261" t="str">
            <v>SŠ Dental centar Marušić</v>
          </cell>
        </row>
        <row r="1262">
          <cell r="A1262">
            <v>2540</v>
          </cell>
          <cell r="B1262" t="str">
            <v>SŠ Donji Miholjac</v>
          </cell>
        </row>
        <row r="1263">
          <cell r="A1263">
            <v>2443</v>
          </cell>
          <cell r="B1263" t="str">
            <v>SŠ Dr. Antuna Barca - Crikvenica</v>
          </cell>
        </row>
        <row r="1264">
          <cell r="A1264">
            <v>2363</v>
          </cell>
          <cell r="B1264" t="str">
            <v>SŠ Dragutina Stražimira</v>
          </cell>
        </row>
        <row r="1265">
          <cell r="A1265">
            <v>2389</v>
          </cell>
          <cell r="B1265" t="str">
            <v>SŠ Duga Resa</v>
          </cell>
        </row>
        <row r="1266">
          <cell r="A1266">
            <v>2348</v>
          </cell>
          <cell r="B1266" t="str">
            <v>SŠ Dugo Selo</v>
          </cell>
        </row>
        <row r="1267">
          <cell r="A1267">
            <v>2603</v>
          </cell>
          <cell r="B1267" t="str">
            <v>SŠ Fra Andrije Kačića Miošića - Makarska</v>
          </cell>
        </row>
        <row r="1268">
          <cell r="A1268">
            <v>2687</v>
          </cell>
          <cell r="B1268" t="str">
            <v>SŠ Fra Andrije Kačića Miošića - Ploče</v>
          </cell>
        </row>
        <row r="1269">
          <cell r="A1269">
            <v>2373</v>
          </cell>
          <cell r="B1269" t="str">
            <v>SŠ Glina</v>
          </cell>
        </row>
        <row r="1270">
          <cell r="A1270">
            <v>2517</v>
          </cell>
          <cell r="B1270" t="str">
            <v>SŠ Gračac</v>
          </cell>
        </row>
        <row r="1271">
          <cell r="A1271">
            <v>2446</v>
          </cell>
          <cell r="B1271" t="str">
            <v>SŠ Hrvatski kralj Zvonimir</v>
          </cell>
        </row>
        <row r="1272">
          <cell r="A1272">
            <v>2598</v>
          </cell>
          <cell r="B1272" t="str">
            <v>SŠ Hvar</v>
          </cell>
        </row>
        <row r="1273">
          <cell r="A1273">
            <v>2597</v>
          </cell>
          <cell r="B1273" t="str">
            <v>SŠ Ilok</v>
          </cell>
        </row>
        <row r="1274">
          <cell r="A1274">
            <v>2544</v>
          </cell>
          <cell r="B1274" t="str">
            <v>SŠ Isidora Kršnjavoga - Našice</v>
          </cell>
        </row>
        <row r="1275">
          <cell r="A1275">
            <v>2426</v>
          </cell>
          <cell r="B1275" t="str">
            <v>SŠ Ivan Seljanec - Križevci</v>
          </cell>
        </row>
        <row r="1276">
          <cell r="A1276">
            <v>2349</v>
          </cell>
          <cell r="B1276" t="str">
            <v>SŠ Ivan Švear - Ivanić Grad</v>
          </cell>
        </row>
        <row r="1277">
          <cell r="A1277">
            <v>2610</v>
          </cell>
          <cell r="B1277" t="str">
            <v>SŠ Ivana Lucića - Trogir</v>
          </cell>
        </row>
        <row r="1278">
          <cell r="A1278">
            <v>2569</v>
          </cell>
          <cell r="B1278" t="str">
            <v>SŠ Ivana Maštrovića - Drniš</v>
          </cell>
        </row>
        <row r="1279">
          <cell r="A1279">
            <v>2374</v>
          </cell>
          <cell r="B1279" t="str">
            <v>SŠ Ivana Trnskoga</v>
          </cell>
        </row>
        <row r="1280">
          <cell r="A1280">
            <v>2405</v>
          </cell>
          <cell r="B1280" t="str">
            <v>SŠ Ivanec</v>
          </cell>
        </row>
        <row r="1281">
          <cell r="A1281">
            <v>2351</v>
          </cell>
          <cell r="B1281" t="str">
            <v>SŠ Jastrebarsko</v>
          </cell>
        </row>
        <row r="1282">
          <cell r="A1282">
            <v>3175</v>
          </cell>
          <cell r="B1282" t="str">
            <v>SŠ Jelkovec</v>
          </cell>
        </row>
        <row r="1283">
          <cell r="A1283">
            <v>2567</v>
          </cell>
          <cell r="B1283" t="str">
            <v>SŠ Josipa Kozarca - Đurđenovac</v>
          </cell>
        </row>
        <row r="1284">
          <cell r="A1284">
            <v>2605</v>
          </cell>
          <cell r="B1284" t="str">
            <v>SŠ Jure Kaštelan</v>
          </cell>
        </row>
        <row r="1285">
          <cell r="A1285">
            <v>2515</v>
          </cell>
          <cell r="B1285" t="str">
            <v>SŠ Kneza Branimira - Benkovac</v>
          </cell>
        </row>
        <row r="1286">
          <cell r="A1286">
            <v>2370</v>
          </cell>
          <cell r="B1286" t="str">
            <v>SŠ Konjščina</v>
          </cell>
        </row>
        <row r="1287">
          <cell r="A1287">
            <v>2424</v>
          </cell>
          <cell r="B1287" t="str">
            <v>SŠ Koprivnica</v>
          </cell>
        </row>
        <row r="1288">
          <cell r="A1288">
            <v>2364</v>
          </cell>
          <cell r="B1288" t="str">
            <v>SŠ Krapina</v>
          </cell>
        </row>
        <row r="1289">
          <cell r="A1289">
            <v>2905</v>
          </cell>
          <cell r="B1289" t="str">
            <v>SŠ Lovre Montija</v>
          </cell>
        </row>
        <row r="1290">
          <cell r="A1290">
            <v>2963</v>
          </cell>
          <cell r="B1290" t="str">
            <v>SŠ Marka Marulića - Slatina</v>
          </cell>
        </row>
        <row r="1291">
          <cell r="A1291">
            <v>2451</v>
          </cell>
          <cell r="B1291" t="str">
            <v>SŠ Markantuna de Dominisa - Rab</v>
          </cell>
        </row>
        <row r="1292">
          <cell r="A1292">
            <v>2654</v>
          </cell>
          <cell r="B1292" t="str">
            <v>SŠ Mate Balote</v>
          </cell>
        </row>
        <row r="1293">
          <cell r="A1293">
            <v>2651</v>
          </cell>
          <cell r="B1293" t="str">
            <v>SŠ Mate Blažine - Labin</v>
          </cell>
        </row>
        <row r="1294">
          <cell r="A1294">
            <v>2507</v>
          </cell>
          <cell r="B1294" t="str">
            <v>SŠ Matije Antuna Reljkovića - Slavonski Brod</v>
          </cell>
        </row>
        <row r="1295">
          <cell r="A1295">
            <v>2685</v>
          </cell>
          <cell r="B1295" t="str">
            <v>SŠ Metković</v>
          </cell>
        </row>
        <row r="1296">
          <cell r="A1296">
            <v>2378</v>
          </cell>
          <cell r="B1296" t="str">
            <v>SŠ Novska</v>
          </cell>
        </row>
        <row r="1297">
          <cell r="A1297">
            <v>2518</v>
          </cell>
          <cell r="B1297" t="str">
            <v>SŠ Obrovac</v>
          </cell>
        </row>
        <row r="1298">
          <cell r="A1298">
            <v>2371</v>
          </cell>
          <cell r="B1298" t="str">
            <v>SŠ Oroslavje</v>
          </cell>
        </row>
        <row r="1299">
          <cell r="A1299">
            <v>2484</v>
          </cell>
          <cell r="B1299" t="str">
            <v>SŠ Otočac</v>
          </cell>
        </row>
        <row r="1300">
          <cell r="A1300">
            <v>2495</v>
          </cell>
          <cell r="B1300" t="str">
            <v>SŠ Pakrac</v>
          </cell>
        </row>
        <row r="1301">
          <cell r="A1301">
            <v>2485</v>
          </cell>
          <cell r="B1301" t="str">
            <v xml:space="preserve">SŠ Pavla Rittera Vitezovića u Senju </v>
          </cell>
        </row>
        <row r="1302">
          <cell r="A1302">
            <v>2683</v>
          </cell>
          <cell r="B1302" t="str">
            <v>SŠ Petra Šegedina</v>
          </cell>
        </row>
        <row r="1303">
          <cell r="A1303">
            <v>2380</v>
          </cell>
          <cell r="B1303" t="str">
            <v>SŠ Petrinja</v>
          </cell>
        </row>
        <row r="1304">
          <cell r="A1304">
            <v>2494</v>
          </cell>
          <cell r="B1304" t="str">
            <v>SŠ Pitomača</v>
          </cell>
        </row>
        <row r="1305">
          <cell r="A1305">
            <v>2486</v>
          </cell>
          <cell r="B1305" t="str">
            <v>SŠ Plitvička Jezera</v>
          </cell>
        </row>
        <row r="1306">
          <cell r="A1306">
            <v>2368</v>
          </cell>
          <cell r="B1306" t="str">
            <v>SŠ Pregrada</v>
          </cell>
        </row>
        <row r="1307">
          <cell r="A1307">
            <v>2695</v>
          </cell>
          <cell r="B1307" t="str">
            <v>SŠ Prelog</v>
          </cell>
        </row>
        <row r="1308">
          <cell r="A1308">
            <v>2749</v>
          </cell>
          <cell r="B1308" t="str">
            <v>SŠ Sesvete</v>
          </cell>
        </row>
        <row r="1309">
          <cell r="A1309">
            <v>2404</v>
          </cell>
          <cell r="B1309" t="str">
            <v>SŠ Slunj</v>
          </cell>
        </row>
        <row r="1310">
          <cell r="A1310">
            <v>2487</v>
          </cell>
          <cell r="B1310" t="str">
            <v>SŠ Stjepan Ivšić</v>
          </cell>
        </row>
        <row r="1311">
          <cell r="A1311">
            <v>2613</v>
          </cell>
          <cell r="B1311" t="str">
            <v>SŠ Tin Ujević - Vrgorac</v>
          </cell>
        </row>
        <row r="1312">
          <cell r="A1312">
            <v>2375</v>
          </cell>
          <cell r="B1312" t="str">
            <v>SŠ Tina Ujevića - Kutina</v>
          </cell>
        </row>
        <row r="1313">
          <cell r="A1313">
            <v>2388</v>
          </cell>
          <cell r="B1313" t="str">
            <v>SŠ Topusko</v>
          </cell>
        </row>
        <row r="1314">
          <cell r="A1314">
            <v>2566</v>
          </cell>
          <cell r="B1314" t="str">
            <v>SŠ Valpovo</v>
          </cell>
        </row>
        <row r="1315">
          <cell r="A1315">
            <v>2684</v>
          </cell>
          <cell r="B1315" t="str">
            <v>SŠ Vela Luka</v>
          </cell>
        </row>
        <row r="1316">
          <cell r="A1316">
            <v>2383</v>
          </cell>
          <cell r="B1316" t="str">
            <v>SŠ Viktorovac</v>
          </cell>
        </row>
        <row r="1317">
          <cell r="A1317">
            <v>2647</v>
          </cell>
          <cell r="B1317" t="str">
            <v>SŠ Vladimir Gortan - Buje</v>
          </cell>
        </row>
        <row r="1318">
          <cell r="A1318">
            <v>2444</v>
          </cell>
          <cell r="B1318" t="str">
            <v>SŠ Vladimir Nazor</v>
          </cell>
        </row>
        <row r="1319">
          <cell r="A1319">
            <v>2361</v>
          </cell>
          <cell r="B1319" t="str">
            <v>SŠ Vrbovec</v>
          </cell>
        </row>
        <row r="1320">
          <cell r="A1320">
            <v>2365</v>
          </cell>
          <cell r="B1320" t="str">
            <v>SŠ Zabok</v>
          </cell>
        </row>
        <row r="1321">
          <cell r="A1321">
            <v>2372</v>
          </cell>
          <cell r="B1321" t="str">
            <v>SŠ Zlatar</v>
          </cell>
        </row>
        <row r="1322">
          <cell r="A1322">
            <v>2671</v>
          </cell>
          <cell r="B1322" t="str">
            <v>SŠ Zvane Črnje - Rovinj</v>
          </cell>
        </row>
        <row r="1323">
          <cell r="A1323">
            <v>2411</v>
          </cell>
          <cell r="B1323" t="str">
            <v>Strojarska i prometna škola - Varaždin</v>
          </cell>
        </row>
        <row r="1324">
          <cell r="A1324">
            <v>2452</v>
          </cell>
          <cell r="B1324" t="str">
            <v>Strojarska škola za industrijska i obrtnička zanimanja - Rijeka</v>
          </cell>
        </row>
        <row r="1325">
          <cell r="A1325">
            <v>2546</v>
          </cell>
          <cell r="B1325" t="str">
            <v>Strojarska tehnička škola - Osijek</v>
          </cell>
        </row>
        <row r="1326">
          <cell r="A1326">
            <v>2737</v>
          </cell>
          <cell r="B1326" t="str">
            <v>Strojarska tehnička škola Fausta Vrančića</v>
          </cell>
        </row>
        <row r="1327">
          <cell r="A1327">
            <v>2738</v>
          </cell>
          <cell r="B1327" t="str">
            <v>Strojarska tehnička škola Frana Bošnjakovića</v>
          </cell>
        </row>
        <row r="1328">
          <cell r="A1328">
            <v>2462</v>
          </cell>
          <cell r="B1328" t="str">
            <v>Strojarsko brodograđevna škola za industrijska i obrtnička zanimanja - Rijeka</v>
          </cell>
        </row>
        <row r="1329">
          <cell r="A1329">
            <v>2420</v>
          </cell>
          <cell r="B1329" t="str">
            <v>Strukovna škola - Đurđevac</v>
          </cell>
        </row>
        <row r="1330">
          <cell r="A1330">
            <v>2482</v>
          </cell>
          <cell r="B1330" t="str">
            <v>Strukovna škola - Gospić</v>
          </cell>
        </row>
        <row r="1331">
          <cell r="A1331">
            <v>2664</v>
          </cell>
          <cell r="B1331" t="str">
            <v>Strukovna škola - Pula</v>
          </cell>
        </row>
        <row r="1332">
          <cell r="A1332">
            <v>2492</v>
          </cell>
          <cell r="B1332" t="str">
            <v>Strukovna škola - Virovitica</v>
          </cell>
        </row>
        <row r="1333">
          <cell r="A1333">
            <v>2592</v>
          </cell>
          <cell r="B1333" t="str">
            <v>Strukovna škola - Vukovar</v>
          </cell>
        </row>
        <row r="1334">
          <cell r="A1334">
            <v>2672</v>
          </cell>
          <cell r="B1334" t="str">
            <v xml:space="preserve">Strukovna škola Eugena Kumičića - Rovinj </v>
          </cell>
        </row>
        <row r="1335">
          <cell r="A1335">
            <v>2528</v>
          </cell>
          <cell r="B1335" t="str">
            <v>Strukovna škola Vice Vlatkovića</v>
          </cell>
        </row>
        <row r="1336">
          <cell r="A1336">
            <v>2580</v>
          </cell>
          <cell r="B1336" t="str">
            <v>Šibenska privatna gimnazija s pravom javnosti</v>
          </cell>
        </row>
        <row r="1337">
          <cell r="A1337">
            <v>2342</v>
          </cell>
          <cell r="B1337" t="str">
            <v>Škola kreativnog razvoja dr.Časl</v>
          </cell>
        </row>
        <row r="1338">
          <cell r="A1338">
            <v>2633</v>
          </cell>
          <cell r="B1338" t="str">
            <v>Škola likovnih umjetnosti - Split</v>
          </cell>
        </row>
        <row r="1339">
          <cell r="A1339">
            <v>2531</v>
          </cell>
          <cell r="B1339" t="str">
            <v>Škola primijenjene umjetnosti i dizajna - Zadar</v>
          </cell>
        </row>
        <row r="1340">
          <cell r="A1340">
            <v>2747</v>
          </cell>
          <cell r="B1340" t="str">
            <v>Škola primijenjene umjetnosti i dizajna - Zagreb</v>
          </cell>
        </row>
        <row r="1341">
          <cell r="A1341">
            <v>2558</v>
          </cell>
          <cell r="B1341" t="str">
            <v>Škola primijenjene umjetnosti i dizajna Osijek</v>
          </cell>
        </row>
        <row r="1342">
          <cell r="A1342">
            <v>2659</v>
          </cell>
          <cell r="B1342" t="str">
            <v>Škola primijenjenih umjetnosti i dizajna - Pula</v>
          </cell>
        </row>
        <row r="1343">
          <cell r="A1343">
            <v>2327</v>
          </cell>
          <cell r="B1343" t="str">
            <v>Škola suvremenog plesa Ane Maletić - Zagreb</v>
          </cell>
        </row>
        <row r="1344">
          <cell r="A1344">
            <v>2731</v>
          </cell>
          <cell r="B1344" t="str">
            <v>Škola za cestovni promet - Zagreb</v>
          </cell>
        </row>
        <row r="1345">
          <cell r="A1345">
            <v>2631</v>
          </cell>
          <cell r="B1345" t="str">
            <v>Škola za dizajn, grafiku i održivu gradnju - Split</v>
          </cell>
        </row>
        <row r="1346">
          <cell r="A1346">
            <v>2735</v>
          </cell>
          <cell r="B1346" t="str">
            <v>Škola za grafiku, dizajn i medijsku produkciju</v>
          </cell>
        </row>
        <row r="1347">
          <cell r="A1347">
            <v>2326</v>
          </cell>
          <cell r="B1347" t="str">
            <v>Škola za klasični balet - Zagreb</v>
          </cell>
        </row>
        <row r="1348">
          <cell r="A1348">
            <v>2715</v>
          </cell>
          <cell r="B1348" t="str">
            <v>Škola za medicinske sestre Mlinarska</v>
          </cell>
        </row>
        <row r="1349">
          <cell r="A1349">
            <v>2716</v>
          </cell>
          <cell r="B1349" t="str">
            <v>Škola za medicinske sestre Vinogradska</v>
          </cell>
        </row>
        <row r="1350">
          <cell r="A1350">
            <v>2718</v>
          </cell>
          <cell r="B1350" t="str">
            <v>Škola za medicinske sestre Vrapče</v>
          </cell>
        </row>
        <row r="1351">
          <cell r="A1351">
            <v>2734</v>
          </cell>
          <cell r="B1351" t="str">
            <v>Škola za modu i dizajn</v>
          </cell>
        </row>
        <row r="1352">
          <cell r="A1352">
            <v>2744</v>
          </cell>
          <cell r="B1352" t="str">
            <v>Škola za montažu instalacija i metalnih konstrukcija</v>
          </cell>
        </row>
        <row r="1353">
          <cell r="A1353">
            <v>1980</v>
          </cell>
          <cell r="B1353" t="str">
            <v>Škola za odgoj i obrazovanje - Pula</v>
          </cell>
        </row>
        <row r="1354">
          <cell r="A1354">
            <v>2559</v>
          </cell>
          <cell r="B1354" t="str">
            <v>Škola za osposobljavanje i obrazovanje Vinko Bek</v>
          </cell>
        </row>
        <row r="1355">
          <cell r="A1355">
            <v>2717</v>
          </cell>
          <cell r="B1355" t="str">
            <v>Škola za primalje - Zagreb</v>
          </cell>
        </row>
        <row r="1356">
          <cell r="A1356">
            <v>2473</v>
          </cell>
          <cell r="B1356" t="str">
            <v>Škola za primijenjenu umjetnost u Rijeci</v>
          </cell>
        </row>
        <row r="1357">
          <cell r="A1357">
            <v>2656</v>
          </cell>
          <cell r="B1357" t="str">
            <v>Škola za turizam, ugostiteljstvo i trgovinu - Pula</v>
          </cell>
        </row>
        <row r="1358">
          <cell r="A1358">
            <v>2366</v>
          </cell>
          <cell r="B1358" t="str">
            <v>Škola za umjetnost, dizajn, grafiku i odjeću - Zabok</v>
          </cell>
        </row>
        <row r="1359">
          <cell r="A1359">
            <v>2748</v>
          </cell>
          <cell r="B1359" t="str">
            <v>Športska gimnazija - Zagreb</v>
          </cell>
        </row>
        <row r="1360">
          <cell r="A1360">
            <v>2393</v>
          </cell>
          <cell r="B1360" t="str">
            <v>Šumarska i drvodjeljska škola - Karlovac</v>
          </cell>
        </row>
        <row r="1361">
          <cell r="A1361">
            <v>4011</v>
          </cell>
          <cell r="B1361" t="str">
            <v>Talijanska osnovna škola - Bernardo Parentin Poreč</v>
          </cell>
        </row>
        <row r="1362">
          <cell r="A1362">
            <v>1925</v>
          </cell>
          <cell r="B1362" t="str">
            <v>Talijanska osnovna škola - Buje</v>
          </cell>
        </row>
        <row r="1363">
          <cell r="A1363">
            <v>2018</v>
          </cell>
          <cell r="B1363" t="str">
            <v>Talijanska osnovna škola - Novigrad</v>
          </cell>
        </row>
        <row r="1364">
          <cell r="A1364">
            <v>1960</v>
          </cell>
          <cell r="B1364" t="str">
            <v xml:space="preserve">Talijanska osnovna škola - Poreč </v>
          </cell>
        </row>
        <row r="1365">
          <cell r="A1365">
            <v>1983</v>
          </cell>
          <cell r="B1365" t="str">
            <v>Talijanska osnovna škola Bernardo Benussi - Rovinj</v>
          </cell>
        </row>
        <row r="1366">
          <cell r="A1366">
            <v>2030</v>
          </cell>
          <cell r="B1366" t="str">
            <v>Talijanska osnovna škola Galileo Galilei - Umag</v>
          </cell>
        </row>
        <row r="1367">
          <cell r="A1367">
            <v>2670</v>
          </cell>
          <cell r="B1367" t="str">
            <v xml:space="preserve">Talijanska srednja škola - Rovinj </v>
          </cell>
        </row>
        <row r="1368">
          <cell r="A1368">
            <v>2660</v>
          </cell>
          <cell r="B1368" t="str">
            <v>Talijanska srednja škola Dante Alighieri - Pula</v>
          </cell>
        </row>
        <row r="1369">
          <cell r="A1369">
            <v>2648</v>
          </cell>
          <cell r="B1369" t="str">
            <v>Talijanska srednja škola Leonardo da Vinci - Buje</v>
          </cell>
        </row>
        <row r="1370">
          <cell r="A1370">
            <v>2608</v>
          </cell>
          <cell r="B1370" t="str">
            <v>Tehnička i industrijska škola Ruđera Boškovića u Sinju</v>
          </cell>
        </row>
        <row r="1371">
          <cell r="A1371">
            <v>2433</v>
          </cell>
          <cell r="B1371" t="str">
            <v>Tehnička škola - Bjelovar</v>
          </cell>
        </row>
        <row r="1372">
          <cell r="A1372">
            <v>2692</v>
          </cell>
          <cell r="B1372" t="str">
            <v>Tehnička škola - Čakovec</v>
          </cell>
        </row>
        <row r="1373">
          <cell r="A1373">
            <v>2438</v>
          </cell>
          <cell r="B1373" t="str">
            <v>Tehnička škola - Daruvar</v>
          </cell>
        </row>
        <row r="1374">
          <cell r="A1374">
            <v>2395</v>
          </cell>
          <cell r="B1374" t="str">
            <v>Tehnička škola - Karlovac</v>
          </cell>
        </row>
        <row r="1375">
          <cell r="A1375">
            <v>2376</v>
          </cell>
          <cell r="B1375" t="str">
            <v>Tehnička škola - Kutina</v>
          </cell>
        </row>
        <row r="1376">
          <cell r="A1376">
            <v>2499</v>
          </cell>
          <cell r="B1376" t="str">
            <v>Tehnička škola - Požega</v>
          </cell>
        </row>
        <row r="1377">
          <cell r="A1377">
            <v>2663</v>
          </cell>
          <cell r="B1377" t="str">
            <v>Tehnička škola - Pula</v>
          </cell>
        </row>
        <row r="1378">
          <cell r="A1378">
            <v>2385</v>
          </cell>
          <cell r="B1378" t="str">
            <v>Tehnička škola - Sisak</v>
          </cell>
        </row>
        <row r="1379">
          <cell r="A1379">
            <v>2511</v>
          </cell>
          <cell r="B1379" t="str">
            <v>Tehnička škola - Slavonski Brod</v>
          </cell>
        </row>
        <row r="1380">
          <cell r="A1380">
            <v>2576</v>
          </cell>
          <cell r="B1380" t="str">
            <v>Tehnička škola - Šibenik</v>
          </cell>
        </row>
        <row r="1381">
          <cell r="A1381">
            <v>2490</v>
          </cell>
          <cell r="B1381" t="str">
            <v>Tehnička škola - Virovitica</v>
          </cell>
        </row>
        <row r="1382">
          <cell r="A1382">
            <v>2527</v>
          </cell>
          <cell r="B1382" t="str">
            <v>Tehnička škola - Zadar</v>
          </cell>
        </row>
        <row r="1383">
          <cell r="A1383">
            <v>2740</v>
          </cell>
          <cell r="B1383" t="str">
            <v>Tehnička škola - Zagreb</v>
          </cell>
        </row>
        <row r="1384">
          <cell r="A1384">
            <v>2596</v>
          </cell>
          <cell r="B1384" t="str">
            <v>Tehnička škola - Županja</v>
          </cell>
        </row>
        <row r="1385">
          <cell r="A1385">
            <v>2553</v>
          </cell>
          <cell r="B1385" t="str">
            <v>Tehnička škola i prirodoslovna gimnazija Ruđera Boškovića - Osijek</v>
          </cell>
        </row>
        <row r="1386">
          <cell r="A1386">
            <v>2591</v>
          </cell>
          <cell r="B1386" t="str">
            <v>Tehnička škola Nikole Tesle - Vukovar</v>
          </cell>
        </row>
        <row r="1387">
          <cell r="A1387">
            <v>2581</v>
          </cell>
          <cell r="B1387" t="str">
            <v>Tehnička škola Ruđera Boškovića - Vinkovci</v>
          </cell>
        </row>
        <row r="1388">
          <cell r="A1388">
            <v>2764</v>
          </cell>
          <cell r="B1388" t="str">
            <v>Tehnička škola Ruđera Boškovića - Zagreb</v>
          </cell>
        </row>
        <row r="1389">
          <cell r="A1389">
            <v>2601</v>
          </cell>
          <cell r="B1389" t="str">
            <v>Tehnička škola u Imotskom</v>
          </cell>
        </row>
        <row r="1390">
          <cell r="A1390">
            <v>2463</v>
          </cell>
          <cell r="B1390" t="str">
            <v>Tehnička škola Rijeka</v>
          </cell>
        </row>
        <row r="1391">
          <cell r="A1391">
            <v>2628</v>
          </cell>
          <cell r="B1391" t="str">
            <v>Tehnička škola za strojarstvo i mehatroniku - Split</v>
          </cell>
        </row>
        <row r="1392">
          <cell r="A1392">
            <v>2727</v>
          </cell>
          <cell r="B1392" t="str">
            <v>Treća ekonomska škola - Zagreb</v>
          </cell>
        </row>
        <row r="1393">
          <cell r="A1393">
            <v>2557</v>
          </cell>
          <cell r="B1393" t="str">
            <v>Trgovačka i komercijalna škola davor Milas - Osijek</v>
          </cell>
        </row>
        <row r="1394">
          <cell r="A1394">
            <v>2454</v>
          </cell>
          <cell r="B1394" t="str">
            <v>Trgovačka i tekstilna škola u Rijeci</v>
          </cell>
        </row>
        <row r="1395">
          <cell r="A1395">
            <v>2746</v>
          </cell>
          <cell r="B1395" t="str">
            <v>Trgovačka škola - Zagreb</v>
          </cell>
        </row>
        <row r="1396">
          <cell r="A1396">
            <v>2396</v>
          </cell>
          <cell r="B1396" t="str">
            <v>Trgovačko - ugostiteljska škola - Karlovac</v>
          </cell>
        </row>
        <row r="1397">
          <cell r="A1397">
            <v>2680</v>
          </cell>
          <cell r="B1397" t="str">
            <v>Turistička i ugostiteljska škola - Dubrovnik</v>
          </cell>
        </row>
        <row r="1398">
          <cell r="A1398">
            <v>2635</v>
          </cell>
          <cell r="B1398" t="str">
            <v>Turističko - ugostiteljska škola - Split</v>
          </cell>
        </row>
        <row r="1399">
          <cell r="A1399">
            <v>2655</v>
          </cell>
          <cell r="B1399" t="str">
            <v xml:space="preserve">Turističko - ugostiteljska škola Antona Štifanića - Poreč </v>
          </cell>
        </row>
        <row r="1400">
          <cell r="A1400">
            <v>2435</v>
          </cell>
          <cell r="B1400" t="str">
            <v>Turističko-ugostiteljska i prehrambena škola - Bjelovar</v>
          </cell>
        </row>
        <row r="1401">
          <cell r="A1401">
            <v>2574</v>
          </cell>
          <cell r="B1401" t="str">
            <v>Turističko-ugostiteljska škola - Šibenik</v>
          </cell>
        </row>
        <row r="1402">
          <cell r="A1402">
            <v>4001</v>
          </cell>
          <cell r="B1402" t="str">
            <v>Učenički dom</v>
          </cell>
        </row>
        <row r="1403">
          <cell r="A1403">
            <v>4046</v>
          </cell>
          <cell r="B1403" t="str">
            <v>Učenički dom Hrvatski učiteljski konvikt</v>
          </cell>
        </row>
        <row r="1404">
          <cell r="A1404">
            <v>4048</v>
          </cell>
          <cell r="B1404" t="str">
            <v>Učenički dom Lovran</v>
          </cell>
        </row>
        <row r="1405">
          <cell r="A1405">
            <v>4049</v>
          </cell>
          <cell r="B1405" t="str">
            <v>Učenički dom Marije Jambrišak</v>
          </cell>
        </row>
        <row r="1406">
          <cell r="A1406">
            <v>4054</v>
          </cell>
          <cell r="B1406" t="str">
            <v>Učenički dom Varaždin</v>
          </cell>
        </row>
        <row r="1407">
          <cell r="A1407">
            <v>2845</v>
          </cell>
          <cell r="B1407" t="str">
            <v>Učilište za popularnu i jazz glazbu</v>
          </cell>
        </row>
        <row r="1408">
          <cell r="A1408">
            <v>2447</v>
          </cell>
          <cell r="B1408" t="str">
            <v>Ugostiteljska škola - Opatija</v>
          </cell>
        </row>
        <row r="1409">
          <cell r="A1409">
            <v>2555</v>
          </cell>
          <cell r="B1409" t="str">
            <v>Ugostiteljsko - turistička škola - Osijek</v>
          </cell>
        </row>
        <row r="1410">
          <cell r="A1410">
            <v>2729</v>
          </cell>
          <cell r="B1410" t="str">
            <v>Ugostiteljsko-turističko učilište - Zagreb</v>
          </cell>
        </row>
        <row r="1411">
          <cell r="A1411">
            <v>2914</v>
          </cell>
          <cell r="B1411" t="str">
            <v>Umjetnička gimnazija Ars Animae s pravom javnosti - Split</v>
          </cell>
        </row>
        <row r="1412">
          <cell r="A1412">
            <v>60</v>
          </cell>
          <cell r="B1412" t="str">
            <v>Umjetnička škola Franje Lučića</v>
          </cell>
        </row>
        <row r="1413">
          <cell r="A1413">
            <v>2059</v>
          </cell>
          <cell r="B1413" t="str">
            <v>Umjetnička škola Luke Sorkočevića - Dubrovnik</v>
          </cell>
        </row>
        <row r="1414">
          <cell r="A1414">
            <v>1941</v>
          </cell>
          <cell r="B1414" t="str">
            <v>Umjetnička škola Matka Brajše Rašana</v>
          </cell>
        </row>
        <row r="1415">
          <cell r="A1415">
            <v>2139</v>
          </cell>
          <cell r="B1415" t="str">
            <v>Umjetnička škola Miroslav Magdalenić - Čakovec</v>
          </cell>
        </row>
        <row r="1416">
          <cell r="A1416">
            <v>1959</v>
          </cell>
          <cell r="B1416" t="str">
            <v>Umjetnička škola Poreč</v>
          </cell>
        </row>
        <row r="1417">
          <cell r="A1417">
            <v>2745</v>
          </cell>
          <cell r="B1417" t="str">
            <v>Upravna škola Zagreb</v>
          </cell>
        </row>
        <row r="1418">
          <cell r="A1418">
            <v>2700</v>
          </cell>
          <cell r="B1418" t="str">
            <v>V. gimnazija - Zagreb</v>
          </cell>
        </row>
        <row r="1419">
          <cell r="A1419">
            <v>2623</v>
          </cell>
          <cell r="B1419" t="str">
            <v>V. gimnazija Vladimir Nazor - Split</v>
          </cell>
        </row>
        <row r="1420">
          <cell r="A1420">
            <v>630</v>
          </cell>
          <cell r="B1420" t="str">
            <v>V. osnovna škola - Bjelovar</v>
          </cell>
        </row>
        <row r="1421">
          <cell r="A1421">
            <v>465</v>
          </cell>
          <cell r="B1421" t="str">
            <v>V. osnovna škola - Varaždin</v>
          </cell>
        </row>
        <row r="1422">
          <cell r="A1422">
            <v>2719</v>
          </cell>
          <cell r="B1422" t="str">
            <v>Veterinarska škola - Zagreb</v>
          </cell>
        </row>
        <row r="1423">
          <cell r="A1423">
            <v>466</v>
          </cell>
          <cell r="B1423" t="str">
            <v>VI. osnovna škola - Varaždin</v>
          </cell>
        </row>
        <row r="1424">
          <cell r="A1424">
            <v>2702</v>
          </cell>
          <cell r="B1424" t="str">
            <v>VII. gimnazija - Zagreb</v>
          </cell>
        </row>
        <row r="1425">
          <cell r="A1425">
            <v>468</v>
          </cell>
          <cell r="B1425" t="str">
            <v>VII. osnovna škola - Varaždin</v>
          </cell>
        </row>
        <row r="1426">
          <cell r="A1426">
            <v>2330</v>
          </cell>
          <cell r="B1426" t="str">
            <v>Waldorfska škola u Zagrebu</v>
          </cell>
        </row>
        <row r="1427">
          <cell r="A1427">
            <v>2705</v>
          </cell>
          <cell r="B1427" t="str">
            <v>X. gimnazija Ivan Supek - Zagreb</v>
          </cell>
        </row>
        <row r="1428">
          <cell r="A1428">
            <v>2706</v>
          </cell>
          <cell r="B1428" t="str">
            <v>XI. gimnazija - Zagreb</v>
          </cell>
        </row>
        <row r="1429">
          <cell r="A1429">
            <v>2707</v>
          </cell>
          <cell r="B1429" t="str">
            <v>XII. gimnazija - Zagreb</v>
          </cell>
        </row>
        <row r="1430">
          <cell r="A1430">
            <v>2708</v>
          </cell>
          <cell r="B1430" t="str">
            <v>XIII. gimnazija - Zagreb</v>
          </cell>
        </row>
        <row r="1431">
          <cell r="A1431">
            <v>2710</v>
          </cell>
          <cell r="B1431" t="str">
            <v>XV. gimnazija - Zagreb</v>
          </cell>
        </row>
        <row r="1432">
          <cell r="A1432">
            <v>2711</v>
          </cell>
          <cell r="B1432" t="str">
            <v>XVI. gimnazija - Zagreb</v>
          </cell>
        </row>
        <row r="1433">
          <cell r="A1433">
            <v>2713</v>
          </cell>
          <cell r="B1433" t="str">
            <v>XVIII. gimnazija - Zagreb</v>
          </cell>
        </row>
        <row r="1434">
          <cell r="A1434">
            <v>2536</v>
          </cell>
          <cell r="B1434" t="str">
            <v>Zadarska privatna gimnazija s pravom javnosti</v>
          </cell>
        </row>
        <row r="1435">
          <cell r="A1435">
            <v>4000</v>
          </cell>
          <cell r="B1435" t="str">
            <v>Zadruga</v>
          </cell>
        </row>
        <row r="1436">
          <cell r="A1436">
            <v>2775</v>
          </cell>
          <cell r="B1436" t="str">
            <v>Zagrebačka umjetnička gimnazija s pravom javnosti</v>
          </cell>
        </row>
        <row r="1437">
          <cell r="A1437">
            <v>2586</v>
          </cell>
          <cell r="B1437" t="str">
            <v>Zdravstvena i veterinarska škola Dr. Andrije Štampara - Vinkovci</v>
          </cell>
        </row>
        <row r="1438">
          <cell r="A1438">
            <v>2634</v>
          </cell>
          <cell r="B1438" t="str">
            <v>Zdravstvena škola - Split</v>
          </cell>
        </row>
        <row r="1439">
          <cell r="A1439">
            <v>2714</v>
          </cell>
          <cell r="B1439" t="str">
            <v>Zdravstveno učilište - Zagreb</v>
          </cell>
        </row>
        <row r="1440">
          <cell r="A1440">
            <v>2359</v>
          </cell>
          <cell r="B1440" t="str">
            <v>Zrakoplovna tehnička škola Rudolfa Perešina</v>
          </cell>
        </row>
        <row r="1441">
          <cell r="A1441">
            <v>2477</v>
          </cell>
          <cell r="B1441" t="str">
            <v>Željeznička tehnička škola - Moravice</v>
          </cell>
        </row>
        <row r="1442">
          <cell r="A1442">
            <v>2751</v>
          </cell>
          <cell r="B1442" t="str">
            <v>Ženska opća gimnazija Družbe sestara milosrdnica - s pravom javnosti</v>
          </cell>
        </row>
        <row r="1443">
          <cell r="A1443">
            <v>4043</v>
          </cell>
          <cell r="B1443" t="str">
            <v>Ženski đački dom Dubrovnik</v>
          </cell>
        </row>
        <row r="1444">
          <cell r="A1444">
            <v>4007</v>
          </cell>
          <cell r="B1444" t="str">
            <v>Ženski đački dom Split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79"/>
  <sheetViews>
    <sheetView tabSelected="1" workbookViewId="0">
      <selection activeCell="A6" sqref="A6"/>
    </sheetView>
  </sheetViews>
  <sheetFormatPr defaultRowHeight="15" outlineLevelCol="1" x14ac:dyDescent="0.25"/>
  <cols>
    <col min="1" max="1" width="5.5703125" style="1" customWidth="1"/>
    <col min="2" max="2" width="14.28515625" customWidth="1"/>
    <col min="3" max="3" width="11.5703125" customWidth="1"/>
    <col min="4" max="4" width="11.42578125" customWidth="1"/>
    <col min="5" max="5" width="11.28515625" customWidth="1"/>
    <col min="6" max="6" width="12" customWidth="1"/>
    <col min="7" max="7" width="10" customWidth="1"/>
    <col min="8" max="8" width="15" customWidth="1"/>
    <col min="10" max="10" width="43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ollapsed="1"/>
    <col min="129" max="129" width="9.28515625" customWidth="1"/>
  </cols>
  <sheetData>
    <row r="1" spans="1:240" s="3" customFormat="1" x14ac:dyDescent="0.25">
      <c r="A1" s="2"/>
      <c r="AM1"/>
    </row>
    <row r="2" spans="1:240" s="3" customFormat="1" x14ac:dyDescent="0.25">
      <c r="A2" s="2"/>
      <c r="AK2" t="s">
        <v>0</v>
      </c>
      <c r="AL2" t="s">
        <v>1</v>
      </c>
      <c r="AM2" t="s">
        <v>2</v>
      </c>
      <c r="AN2" t="s">
        <v>3</v>
      </c>
    </row>
    <row r="3" spans="1:240" s="3" customFormat="1" x14ac:dyDescent="0.25">
      <c r="A3" s="2"/>
      <c r="AK3" t="s">
        <v>4</v>
      </c>
      <c r="AL3" t="s">
        <v>5</v>
      </c>
      <c r="AM3" t="s">
        <v>6</v>
      </c>
      <c r="AN3" t="s">
        <v>7</v>
      </c>
    </row>
    <row r="4" spans="1:240" s="3" customFormat="1" x14ac:dyDescent="0.25">
      <c r="A4" s="2"/>
      <c r="AK4" t="s">
        <v>8</v>
      </c>
      <c r="AL4" t="s">
        <v>9</v>
      </c>
      <c r="AM4" t="s">
        <v>10</v>
      </c>
      <c r="AN4" t="s">
        <v>11</v>
      </c>
    </row>
    <row r="5" spans="1:240" s="3" customFormat="1" x14ac:dyDescent="0.25">
      <c r="A5" s="2"/>
      <c r="AK5" t="s">
        <v>12</v>
      </c>
      <c r="AL5" t="s">
        <v>13</v>
      </c>
      <c r="AM5" t="s">
        <v>14</v>
      </c>
      <c r="AN5" t="s">
        <v>15</v>
      </c>
    </row>
    <row r="6" spans="1:240" s="3" customFormat="1" x14ac:dyDescent="0.25">
      <c r="A6" s="2"/>
      <c r="AK6" t="s">
        <v>16</v>
      </c>
      <c r="AL6" t="s">
        <v>17</v>
      </c>
      <c r="AM6" t="s">
        <v>18</v>
      </c>
      <c r="AN6" t="s">
        <v>19</v>
      </c>
    </row>
    <row r="7" spans="1:240" s="4" customFormat="1" x14ac:dyDescent="0.25">
      <c r="A7" s="17" t="s">
        <v>20</v>
      </c>
      <c r="B7" s="18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1370</v>
      </c>
      <c r="H7" s="18" t="s">
        <v>26</v>
      </c>
      <c r="I7" s="18" t="s">
        <v>27</v>
      </c>
      <c r="J7" s="18" t="s">
        <v>1372</v>
      </c>
      <c r="AK7" t="s">
        <v>29</v>
      </c>
      <c r="AL7" t="s">
        <v>30</v>
      </c>
      <c r="AM7" t="s">
        <v>31</v>
      </c>
      <c r="AN7" t="s">
        <v>32</v>
      </c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x14ac:dyDescent="0.25">
      <c r="A8" s="19">
        <v>1</v>
      </c>
      <c r="B8" s="11" t="s">
        <v>1577</v>
      </c>
      <c r="C8" s="11" t="s">
        <v>1547</v>
      </c>
      <c r="D8" s="11" t="s">
        <v>34</v>
      </c>
      <c r="E8" s="11" t="s">
        <v>1578</v>
      </c>
      <c r="F8" s="11" t="s">
        <v>1579</v>
      </c>
      <c r="G8" s="11">
        <v>1116</v>
      </c>
      <c r="H8" s="11" t="s">
        <v>1394</v>
      </c>
      <c r="I8" s="11">
        <v>48</v>
      </c>
      <c r="J8" s="11" t="s">
        <v>1736</v>
      </c>
      <c r="AK8" t="s">
        <v>33</v>
      </c>
      <c r="AL8" t="s">
        <v>34</v>
      </c>
      <c r="AM8" t="s">
        <v>35</v>
      </c>
      <c r="AN8" t="s">
        <v>36</v>
      </c>
    </row>
    <row r="9" spans="1:240" s="29" customFormat="1" x14ac:dyDescent="0.25">
      <c r="A9" s="34">
        <v>2</v>
      </c>
      <c r="B9" s="35" t="s">
        <v>1403</v>
      </c>
      <c r="C9" s="35" t="s">
        <v>1563</v>
      </c>
      <c r="D9" s="35" t="s">
        <v>34</v>
      </c>
      <c r="E9" s="35" t="s">
        <v>1564</v>
      </c>
      <c r="F9" s="35" t="s">
        <v>1565</v>
      </c>
      <c r="G9" s="36">
        <v>1103</v>
      </c>
      <c r="H9" s="36" t="s">
        <v>1394</v>
      </c>
      <c r="I9" s="35">
        <v>42</v>
      </c>
      <c r="J9" s="35" t="str">
        <f>VLOOKUP(G:G,[1]Sheet2!A$1:B$65536,2,0)</f>
        <v>OŠ Hugo Badalić</v>
      </c>
      <c r="AK9" s="29" t="s">
        <v>37</v>
      </c>
      <c r="AL9" s="29" t="s">
        <v>38</v>
      </c>
      <c r="AM9" s="29" t="s">
        <v>39</v>
      </c>
      <c r="AN9" s="29" t="s">
        <v>40</v>
      </c>
    </row>
    <row r="10" spans="1:240" s="29" customFormat="1" x14ac:dyDescent="0.25">
      <c r="A10" s="34">
        <v>3</v>
      </c>
      <c r="B10" s="35" t="s">
        <v>1568</v>
      </c>
      <c r="C10" s="35" t="s">
        <v>1569</v>
      </c>
      <c r="D10" s="35" t="s">
        <v>34</v>
      </c>
      <c r="E10" s="35" t="s">
        <v>1564</v>
      </c>
      <c r="F10" s="35" t="s">
        <v>1565</v>
      </c>
      <c r="G10" s="36">
        <v>1103</v>
      </c>
      <c r="H10" s="36" t="s">
        <v>1394</v>
      </c>
      <c r="I10" s="35">
        <v>40</v>
      </c>
      <c r="J10" s="35" t="str">
        <f>VLOOKUP(G:G,[1]Sheet2!A$1:B$65536,2,0)</f>
        <v>OŠ Hugo Badalić</v>
      </c>
      <c r="AK10" s="29" t="s">
        <v>33</v>
      </c>
      <c r="AL10" s="29" t="s">
        <v>34</v>
      </c>
      <c r="AM10" s="29" t="s">
        <v>35</v>
      </c>
      <c r="AN10" s="29" t="s">
        <v>36</v>
      </c>
    </row>
    <row r="11" spans="1:240" s="29" customFormat="1" x14ac:dyDescent="0.25">
      <c r="A11" s="34">
        <v>4</v>
      </c>
      <c r="B11" s="35" t="s">
        <v>1566</v>
      </c>
      <c r="C11" s="35" t="s">
        <v>1567</v>
      </c>
      <c r="D11" s="35" t="s">
        <v>34</v>
      </c>
      <c r="E11" s="35" t="s">
        <v>1564</v>
      </c>
      <c r="F11" s="35" t="s">
        <v>1565</v>
      </c>
      <c r="G11" s="36">
        <v>1103</v>
      </c>
      <c r="H11" s="36" t="s">
        <v>1394</v>
      </c>
      <c r="I11" s="35">
        <v>39</v>
      </c>
      <c r="J11" s="35" t="str">
        <f>VLOOKUP(G:G,[1]Sheet2!A$1:B$65536,2,0)</f>
        <v>OŠ Hugo Badalić</v>
      </c>
      <c r="AK11" s="29" t="s">
        <v>37</v>
      </c>
      <c r="AL11" s="29" t="s">
        <v>38</v>
      </c>
      <c r="AM11" s="29" t="s">
        <v>39</v>
      </c>
      <c r="AN11" s="29" t="s">
        <v>40</v>
      </c>
    </row>
    <row r="12" spans="1:240" s="29" customFormat="1" x14ac:dyDescent="0.25">
      <c r="A12" s="34">
        <v>5</v>
      </c>
      <c r="B12" s="35" t="s">
        <v>1395</v>
      </c>
      <c r="C12" s="35" t="s">
        <v>1396</v>
      </c>
      <c r="D12" s="35" t="s">
        <v>34</v>
      </c>
      <c r="E12" s="35" t="s">
        <v>1397</v>
      </c>
      <c r="F12" s="35" t="s">
        <v>1398</v>
      </c>
      <c r="G12" s="35">
        <v>1107</v>
      </c>
      <c r="H12" s="35" t="s">
        <v>1394</v>
      </c>
      <c r="I12" s="35">
        <v>38</v>
      </c>
      <c r="J12" s="35" t="str">
        <f>VLOOKUP(G:G,[1]Sheet2!A$1:B$65536,2,0)</f>
        <v>OŠ Bogoslav Šulek</v>
      </c>
      <c r="AK12" s="29" t="s">
        <v>41</v>
      </c>
      <c r="AL12" s="29" t="s">
        <v>42</v>
      </c>
      <c r="AM12" s="29" t="s">
        <v>43</v>
      </c>
      <c r="AN12" s="29" t="s">
        <v>44</v>
      </c>
    </row>
    <row r="13" spans="1:240" s="29" customFormat="1" x14ac:dyDescent="0.25">
      <c r="A13" s="19">
        <v>6</v>
      </c>
      <c r="B13" s="11" t="s">
        <v>1385</v>
      </c>
      <c r="C13" s="11" t="s">
        <v>1386</v>
      </c>
      <c r="D13" s="11" t="s">
        <v>34</v>
      </c>
      <c r="E13" s="11" t="s">
        <v>1387</v>
      </c>
      <c r="F13" s="11" t="s">
        <v>1388</v>
      </c>
      <c r="G13" s="11">
        <v>1124</v>
      </c>
      <c r="H13" s="11" t="s">
        <v>1389</v>
      </c>
      <c r="I13" s="11">
        <v>38</v>
      </c>
      <c r="J13" s="11" t="str">
        <f>VLOOKUP(G:G,[2]Sheet2!A$1:B$65536,2,0)</f>
        <v>OŠ Antun Matija Reljković</v>
      </c>
      <c r="AK13" s="29" t="s">
        <v>33</v>
      </c>
      <c r="AL13" s="29" t="s">
        <v>34</v>
      </c>
      <c r="AM13" s="29" t="s">
        <v>35</v>
      </c>
      <c r="AN13" s="29" t="s">
        <v>36</v>
      </c>
    </row>
    <row r="14" spans="1:240" x14ac:dyDescent="0.25">
      <c r="A14" s="19">
        <v>7</v>
      </c>
      <c r="B14" s="11" t="s">
        <v>1459</v>
      </c>
      <c r="C14" s="11" t="s">
        <v>1460</v>
      </c>
      <c r="D14" s="11" t="s">
        <v>34</v>
      </c>
      <c r="E14" s="11" t="s">
        <v>1405</v>
      </c>
      <c r="F14" s="11" t="s">
        <v>1461</v>
      </c>
      <c r="G14" s="11">
        <v>1158</v>
      </c>
      <c r="H14" s="11" t="s">
        <v>1462</v>
      </c>
      <c r="I14" s="11">
        <v>38</v>
      </c>
      <c r="J14" s="11" t="str">
        <f>VLOOKUP(G:G,[2]Sheet2!A$1:B$65536,2,0)</f>
        <v>OŠ Ivan Meštrović - Vrpolje</v>
      </c>
      <c r="AK14" t="s">
        <v>37</v>
      </c>
      <c r="AL14" t="s">
        <v>38</v>
      </c>
      <c r="AM14" t="s">
        <v>39</v>
      </c>
      <c r="AN14" t="s">
        <v>40</v>
      </c>
    </row>
    <row r="15" spans="1:240" s="29" customFormat="1" x14ac:dyDescent="0.25">
      <c r="A15" s="21">
        <v>8</v>
      </c>
      <c r="B15" s="22" t="s">
        <v>1501</v>
      </c>
      <c r="C15" s="22" t="s">
        <v>1502</v>
      </c>
      <c r="D15" s="22" t="s">
        <v>34</v>
      </c>
      <c r="E15" s="22" t="s">
        <v>1450</v>
      </c>
      <c r="F15" s="22" t="s">
        <v>1503</v>
      </c>
      <c r="G15" s="22">
        <v>1151</v>
      </c>
      <c r="H15" s="22" t="s">
        <v>1504</v>
      </c>
      <c r="I15" s="22">
        <v>38</v>
      </c>
      <c r="J15" s="11" t="str">
        <f>VLOOKUP(G:G,[2]Sheet2!A$1:B$65536,2,0)</f>
        <v>OŠ Dr. Stjepan Ilijašević</v>
      </c>
      <c r="AK15" s="29" t="s">
        <v>41</v>
      </c>
      <c r="AL15" s="29" t="s">
        <v>42</v>
      </c>
      <c r="AM15" s="29" t="s">
        <v>43</v>
      </c>
      <c r="AN15" s="29" t="s">
        <v>44</v>
      </c>
    </row>
    <row r="16" spans="1:240" s="29" customFormat="1" x14ac:dyDescent="0.25">
      <c r="A16" s="19">
        <v>9</v>
      </c>
      <c r="B16" s="11" t="s">
        <v>1580</v>
      </c>
      <c r="C16" s="11" t="s">
        <v>1581</v>
      </c>
      <c r="D16" s="11" t="s">
        <v>34</v>
      </c>
      <c r="E16" s="11" t="s">
        <v>1578</v>
      </c>
      <c r="F16" s="11" t="s">
        <v>1579</v>
      </c>
      <c r="G16" s="11">
        <v>1116</v>
      </c>
      <c r="H16" s="11" t="s">
        <v>1394</v>
      </c>
      <c r="I16" s="11">
        <v>38</v>
      </c>
      <c r="J16" s="11" t="str">
        <f>VLOOKUP(G:G,[2]Sheet2!A$1:B$65536,2,0)</f>
        <v>OŠ Ivana Brlić-Mažuranić - Slavonski Brod</v>
      </c>
      <c r="AK16" s="29" t="s">
        <v>45</v>
      </c>
      <c r="AL16" s="29" t="s">
        <v>46</v>
      </c>
      <c r="AM16" s="29" t="s">
        <v>47</v>
      </c>
      <c r="AN16" s="29" t="s">
        <v>48</v>
      </c>
    </row>
    <row r="17" spans="1:40" x14ac:dyDescent="0.25">
      <c r="A17" s="34">
        <v>10</v>
      </c>
      <c r="B17" s="35" t="s">
        <v>1399</v>
      </c>
      <c r="C17" s="35" t="s">
        <v>1400</v>
      </c>
      <c r="D17" s="35" t="s">
        <v>34</v>
      </c>
      <c r="E17" s="35" t="s">
        <v>1397</v>
      </c>
      <c r="F17" s="35" t="s">
        <v>1398</v>
      </c>
      <c r="G17" s="35">
        <v>1107</v>
      </c>
      <c r="H17" s="35" t="s">
        <v>1394</v>
      </c>
      <c r="I17" s="35">
        <v>37</v>
      </c>
      <c r="J17" s="35" t="str">
        <f>VLOOKUP(G:G,[2]Sheet2!A$1:B$65536,2,0)</f>
        <v>OŠ Bogoslav Šulek</v>
      </c>
      <c r="AK17" t="s">
        <v>49</v>
      </c>
      <c r="AL17" t="s">
        <v>50</v>
      </c>
      <c r="AM17" t="s">
        <v>51</v>
      </c>
      <c r="AN17" s="3"/>
    </row>
    <row r="18" spans="1:40" x14ac:dyDescent="0.25">
      <c r="A18" s="34">
        <v>11</v>
      </c>
      <c r="B18" s="35" t="s">
        <v>1403</v>
      </c>
      <c r="C18" s="35" t="s">
        <v>1404</v>
      </c>
      <c r="D18" s="35" t="s">
        <v>34</v>
      </c>
      <c r="E18" s="35" t="s">
        <v>1397</v>
      </c>
      <c r="F18" s="35" t="s">
        <v>1398</v>
      </c>
      <c r="G18" s="35">
        <v>1107</v>
      </c>
      <c r="H18" s="35" t="s">
        <v>1394</v>
      </c>
      <c r="I18" s="35">
        <v>36</v>
      </c>
      <c r="J18" s="35" t="str">
        <f>VLOOKUP(G:G,[2]Sheet2!A$1:B$65536,2,0)</f>
        <v>OŠ Bogoslav Šulek</v>
      </c>
      <c r="AK18" t="s">
        <v>52</v>
      </c>
      <c r="AL18" t="s">
        <v>53</v>
      </c>
      <c r="AM18" t="s">
        <v>54</v>
      </c>
      <c r="AN18" s="3"/>
    </row>
    <row r="19" spans="1:40" x14ac:dyDescent="0.25">
      <c r="A19" s="34">
        <v>12</v>
      </c>
      <c r="B19" s="35" t="s">
        <v>1405</v>
      </c>
      <c r="C19" s="35" t="s">
        <v>1406</v>
      </c>
      <c r="D19" s="35" t="s">
        <v>34</v>
      </c>
      <c r="E19" s="35" t="s">
        <v>1397</v>
      </c>
      <c r="F19" s="35" t="s">
        <v>1398</v>
      </c>
      <c r="G19" s="36">
        <v>1107</v>
      </c>
      <c r="H19" s="35" t="s">
        <v>1394</v>
      </c>
      <c r="I19" s="35">
        <v>36</v>
      </c>
      <c r="J19" s="35" t="str">
        <f>VLOOKUP(G:G,[3]Sheet2!A$1:B$65536,2,0)</f>
        <v>OŠ Bogoslav Šulek</v>
      </c>
      <c r="AK19" t="s">
        <v>55</v>
      </c>
      <c r="AL19" t="s">
        <v>1371</v>
      </c>
      <c r="AM19" t="s">
        <v>56</v>
      </c>
      <c r="AN19" s="3"/>
    </row>
    <row r="20" spans="1:40" s="29" customFormat="1" x14ac:dyDescent="0.25">
      <c r="A20" s="34">
        <v>13</v>
      </c>
      <c r="B20" s="35" t="s">
        <v>1684</v>
      </c>
      <c r="C20" s="35" t="s">
        <v>1685</v>
      </c>
      <c r="D20" s="35" t="s">
        <v>34</v>
      </c>
      <c r="E20" s="35" t="s">
        <v>1451</v>
      </c>
      <c r="F20" s="35" t="s">
        <v>1676</v>
      </c>
      <c r="G20" s="36">
        <v>1164</v>
      </c>
      <c r="H20" s="35" t="s">
        <v>1677</v>
      </c>
      <c r="I20" s="35">
        <v>36</v>
      </c>
      <c r="J20" s="35" t="str">
        <f>VLOOKUP(G:G,[3]Sheet2!A$1:B$65536,2,0)</f>
        <v>OŠ Stjepan Radić - Oprisavci</v>
      </c>
      <c r="AK20" s="29" t="s">
        <v>33</v>
      </c>
      <c r="AL20" s="29" t="s">
        <v>34</v>
      </c>
      <c r="AM20" s="29" t="s">
        <v>35</v>
      </c>
      <c r="AN20" s="29" t="s">
        <v>36</v>
      </c>
    </row>
    <row r="21" spans="1:40" s="29" customFormat="1" ht="15.75" thickBot="1" x14ac:dyDescent="0.3">
      <c r="A21" s="43">
        <v>14</v>
      </c>
      <c r="B21" s="44" t="s">
        <v>1699</v>
      </c>
      <c r="C21" s="44" t="s">
        <v>1700</v>
      </c>
      <c r="D21" s="44" t="s">
        <v>34</v>
      </c>
      <c r="E21" s="44" t="s">
        <v>1701</v>
      </c>
      <c r="F21" s="44" t="s">
        <v>1702</v>
      </c>
      <c r="G21" s="44">
        <v>1101</v>
      </c>
      <c r="H21" s="44" t="s">
        <v>1394</v>
      </c>
      <c r="I21" s="44">
        <v>36</v>
      </c>
      <c r="J21" s="44" t="str">
        <f>VLOOKUP(G:G,[3]Sheet2!A$1:B$65536,2,0)</f>
        <v>OŠ Antun Mihanović - Slavonski Brod</v>
      </c>
      <c r="AK21" s="29" t="s">
        <v>37</v>
      </c>
      <c r="AL21" s="29" t="s">
        <v>38</v>
      </c>
      <c r="AM21" s="29" t="s">
        <v>39</v>
      </c>
      <c r="AN21" s="29" t="s">
        <v>40</v>
      </c>
    </row>
    <row r="22" spans="1:40" s="29" customFormat="1" x14ac:dyDescent="0.25">
      <c r="A22" s="41">
        <v>15</v>
      </c>
      <c r="B22" s="42" t="s">
        <v>1401</v>
      </c>
      <c r="C22" s="42" t="s">
        <v>1402</v>
      </c>
      <c r="D22" s="42" t="s">
        <v>34</v>
      </c>
      <c r="E22" s="42" t="s">
        <v>1397</v>
      </c>
      <c r="F22" s="42" t="s">
        <v>1398</v>
      </c>
      <c r="G22" s="42">
        <v>1107</v>
      </c>
      <c r="H22" s="42" t="s">
        <v>1394</v>
      </c>
      <c r="I22" s="42">
        <v>35</v>
      </c>
      <c r="J22" s="42" t="str">
        <f>VLOOKUP(G:G,[2]Sheet2!A$1:B$65536,2,0)</f>
        <v>OŠ Bogoslav Šulek</v>
      </c>
      <c r="AK22" s="29" t="s">
        <v>45</v>
      </c>
      <c r="AL22" s="29" t="s">
        <v>46</v>
      </c>
      <c r="AM22" s="29" t="s">
        <v>47</v>
      </c>
      <c r="AN22" s="29" t="s">
        <v>48</v>
      </c>
    </row>
    <row r="23" spans="1:40" s="29" customFormat="1" x14ac:dyDescent="0.25">
      <c r="A23" s="34">
        <v>16</v>
      </c>
      <c r="B23" s="35" t="s">
        <v>1548</v>
      </c>
      <c r="C23" s="35" t="s">
        <v>1549</v>
      </c>
      <c r="D23" s="35" t="s">
        <v>34</v>
      </c>
      <c r="E23" s="35" t="s">
        <v>1412</v>
      </c>
      <c r="F23" s="35" t="s">
        <v>1545</v>
      </c>
      <c r="G23" s="35">
        <v>1094</v>
      </c>
      <c r="H23" s="35" t="s">
        <v>1378</v>
      </c>
      <c r="I23" s="35">
        <v>35</v>
      </c>
      <c r="J23" s="35" t="str">
        <f>VLOOKUP(G:G,[3]Sheet2!A$1:B$65536,2,0)</f>
        <v>OŠ Mate Lovraka - Nova Gradiška</v>
      </c>
      <c r="AK23" s="29" t="s">
        <v>33</v>
      </c>
      <c r="AL23" s="29" t="s">
        <v>34</v>
      </c>
      <c r="AM23" s="29" t="s">
        <v>35</v>
      </c>
      <c r="AN23" s="29" t="s">
        <v>36</v>
      </c>
    </row>
    <row r="24" spans="1:40" x14ac:dyDescent="0.25">
      <c r="A24" s="19">
        <v>17</v>
      </c>
      <c r="B24" s="11" t="s">
        <v>1422</v>
      </c>
      <c r="C24" s="11" t="s">
        <v>1423</v>
      </c>
      <c r="D24" s="11" t="s">
        <v>34</v>
      </c>
      <c r="E24" s="11" t="s">
        <v>1424</v>
      </c>
      <c r="F24" s="11" t="s">
        <v>1425</v>
      </c>
      <c r="G24" s="11">
        <v>1177</v>
      </c>
      <c r="H24" s="11" t="s">
        <v>1426</v>
      </c>
      <c r="I24" s="11">
        <v>35</v>
      </c>
      <c r="J24" s="11" t="str">
        <f>VLOOKUP(G:G,[3]Sheet2!A$1:B$65536,2,0)</f>
        <v>OŠ Matija Antun Reljković - Davor</v>
      </c>
      <c r="AK24" t="s">
        <v>37</v>
      </c>
      <c r="AL24" t="s">
        <v>38</v>
      </c>
      <c r="AM24" t="s">
        <v>39</v>
      </c>
      <c r="AN24" t="s">
        <v>40</v>
      </c>
    </row>
    <row r="25" spans="1:40" x14ac:dyDescent="0.25">
      <c r="A25" s="34">
        <v>18</v>
      </c>
      <c r="B25" s="35" t="s">
        <v>1705</v>
      </c>
      <c r="C25" s="35" t="s">
        <v>1706</v>
      </c>
      <c r="D25" s="35" t="s">
        <v>34</v>
      </c>
      <c r="E25" s="35" t="s">
        <v>1701</v>
      </c>
      <c r="F25" s="35" t="s">
        <v>1702</v>
      </c>
      <c r="G25" s="35">
        <v>1101</v>
      </c>
      <c r="H25" s="35" t="s">
        <v>1394</v>
      </c>
      <c r="I25" s="35">
        <v>35</v>
      </c>
      <c r="J25" s="35" t="e">
        <f>VLOOKUP(G:G,[7]Sheet2!#REF!,2,0)</f>
        <v>#REF!</v>
      </c>
      <c r="AK25" t="s">
        <v>41</v>
      </c>
      <c r="AL25" t="s">
        <v>42</v>
      </c>
      <c r="AM25" t="s">
        <v>43</v>
      </c>
      <c r="AN25" t="s">
        <v>44</v>
      </c>
    </row>
    <row r="26" spans="1:40" s="29" customFormat="1" x14ac:dyDescent="0.25">
      <c r="A26" s="34">
        <v>19</v>
      </c>
      <c r="B26" s="35" t="s">
        <v>1703</v>
      </c>
      <c r="C26" s="35" t="s">
        <v>1704</v>
      </c>
      <c r="D26" s="35" t="s">
        <v>34</v>
      </c>
      <c r="E26" s="35" t="s">
        <v>1701</v>
      </c>
      <c r="F26" s="35" t="s">
        <v>1702</v>
      </c>
      <c r="G26" s="35">
        <v>1101</v>
      </c>
      <c r="H26" s="35" t="s">
        <v>1394</v>
      </c>
      <c r="I26" s="35">
        <v>34</v>
      </c>
      <c r="J26" s="35" t="str">
        <f>VLOOKUP(G:G,[5]Sheet2!A$1:B$65536,2,0)</f>
        <v>OŠ Antun Mihanović - Slavonski Brod</v>
      </c>
      <c r="AK26" s="29" t="s">
        <v>33</v>
      </c>
      <c r="AL26" s="29" t="s">
        <v>34</v>
      </c>
      <c r="AM26" s="29" t="s">
        <v>35</v>
      </c>
      <c r="AN26" s="29" t="s">
        <v>36</v>
      </c>
    </row>
    <row r="27" spans="1:40" x14ac:dyDescent="0.25">
      <c r="A27" s="19">
        <v>20</v>
      </c>
      <c r="B27" s="11" t="s">
        <v>1427</v>
      </c>
      <c r="C27" s="11" t="s">
        <v>1428</v>
      </c>
      <c r="D27" s="11" t="s">
        <v>34</v>
      </c>
      <c r="E27" s="11" t="s">
        <v>1429</v>
      </c>
      <c r="F27" s="11" t="s">
        <v>1425</v>
      </c>
      <c r="G27" s="11">
        <v>1177</v>
      </c>
      <c r="H27" s="11" t="s">
        <v>1426</v>
      </c>
      <c r="I27" s="11">
        <v>34</v>
      </c>
      <c r="J27" s="11" t="s">
        <v>534</v>
      </c>
      <c r="AK27" t="s">
        <v>37</v>
      </c>
      <c r="AL27" t="s">
        <v>38</v>
      </c>
      <c r="AM27" t="s">
        <v>39</v>
      </c>
      <c r="AN27" t="s">
        <v>40</v>
      </c>
    </row>
    <row r="28" spans="1:40" s="29" customFormat="1" x14ac:dyDescent="0.25">
      <c r="A28" s="19">
        <v>21</v>
      </c>
      <c r="B28" s="11" t="s">
        <v>1519</v>
      </c>
      <c r="C28" s="11" t="s">
        <v>1520</v>
      </c>
      <c r="D28" s="11" t="s">
        <v>34</v>
      </c>
      <c r="E28" s="11" t="s">
        <v>1521</v>
      </c>
      <c r="F28" s="11" t="s">
        <v>1522</v>
      </c>
      <c r="G28" s="11">
        <v>1142</v>
      </c>
      <c r="H28" s="11" t="s">
        <v>1523</v>
      </c>
      <c r="I28" s="11">
        <v>34</v>
      </c>
      <c r="J28" s="11" t="str">
        <f>VLOOKUP(G:G,[6]Sheet2!A$1:B$65536,2,0)</f>
        <v>OŠ Sibinjskih žrtava</v>
      </c>
      <c r="AK28" s="29" t="s">
        <v>33</v>
      </c>
      <c r="AL28" s="29" t="s">
        <v>34</v>
      </c>
      <c r="AM28" s="29" t="s">
        <v>35</v>
      </c>
      <c r="AN28" s="29" t="s">
        <v>36</v>
      </c>
    </row>
    <row r="29" spans="1:40" x14ac:dyDescent="0.25">
      <c r="A29" s="19">
        <v>22</v>
      </c>
      <c r="B29" s="11" t="s">
        <v>1550</v>
      </c>
      <c r="C29" s="11" t="s">
        <v>1551</v>
      </c>
      <c r="D29" s="11" t="s">
        <v>34</v>
      </c>
      <c r="E29" s="11" t="s">
        <v>1412</v>
      </c>
      <c r="F29" s="11" t="s">
        <v>1545</v>
      </c>
      <c r="G29" s="11">
        <v>1094</v>
      </c>
      <c r="H29" s="11" t="s">
        <v>1378</v>
      </c>
      <c r="I29" s="11">
        <v>34</v>
      </c>
      <c r="J29" s="11" t="str">
        <f>VLOOKUP(G:G,[6]Sheet2!A$1:B$65536,2,0)</f>
        <v>OŠ Mate Lovraka - Nova Gradiška</v>
      </c>
      <c r="AK29" t="s">
        <v>37</v>
      </c>
      <c r="AL29" t="s">
        <v>38</v>
      </c>
      <c r="AM29" t="s">
        <v>39</v>
      </c>
      <c r="AN29" t="s">
        <v>40</v>
      </c>
    </row>
    <row r="30" spans="1:40" x14ac:dyDescent="0.25">
      <c r="A30" s="19">
        <v>23</v>
      </c>
      <c r="B30" s="11" t="s">
        <v>1621</v>
      </c>
      <c r="C30" s="11" t="s">
        <v>1622</v>
      </c>
      <c r="D30" s="11" t="s">
        <v>34</v>
      </c>
      <c r="E30" s="11" t="s">
        <v>1616</v>
      </c>
      <c r="F30" s="11" t="s">
        <v>1617</v>
      </c>
      <c r="G30" s="11">
        <v>1200</v>
      </c>
      <c r="H30" s="11" t="s">
        <v>1618</v>
      </c>
      <c r="I30" s="11">
        <v>34</v>
      </c>
      <c r="J30" s="11" t="str">
        <f>VLOOKUP(G:G,[6]Sheet2!A$1:B$65536,2,0)</f>
        <v>OŠ Ivana Gorana Kovačića - Staro Petrovo Selo</v>
      </c>
      <c r="AK30" t="s">
        <v>41</v>
      </c>
      <c r="AL30" t="s">
        <v>42</v>
      </c>
      <c r="AM30" t="s">
        <v>43</v>
      </c>
      <c r="AN30" t="s">
        <v>44</v>
      </c>
    </row>
    <row r="31" spans="1:40" x14ac:dyDescent="0.25">
      <c r="A31" s="34">
        <v>24</v>
      </c>
      <c r="B31" s="35" t="s">
        <v>1407</v>
      </c>
      <c r="C31" s="35" t="s">
        <v>1408</v>
      </c>
      <c r="D31" s="35" t="s">
        <v>34</v>
      </c>
      <c r="E31" s="35" t="s">
        <v>1397</v>
      </c>
      <c r="F31" s="35" t="s">
        <v>1398</v>
      </c>
      <c r="G31" s="35">
        <v>1107</v>
      </c>
      <c r="H31" s="35" t="s">
        <v>1394</v>
      </c>
      <c r="I31" s="35">
        <v>33</v>
      </c>
      <c r="J31" s="35" t="str">
        <f>VLOOKUP(G:G,[3]Sheet2!A$1:B$65536,2,0)</f>
        <v>OŠ Bogoslav Šulek</v>
      </c>
      <c r="AK31" t="s">
        <v>45</v>
      </c>
      <c r="AL31" t="s">
        <v>46</v>
      </c>
      <c r="AM31" t="s">
        <v>47</v>
      </c>
      <c r="AN31" t="s">
        <v>48</v>
      </c>
    </row>
    <row r="32" spans="1:40" s="31" customFormat="1" x14ac:dyDescent="0.25">
      <c r="A32" s="34">
        <v>25</v>
      </c>
      <c r="B32" s="35" t="s">
        <v>1478</v>
      </c>
      <c r="C32" s="35" t="s">
        <v>1479</v>
      </c>
      <c r="D32" s="35" t="s">
        <v>34</v>
      </c>
      <c r="E32" s="35" t="s">
        <v>1480</v>
      </c>
      <c r="F32" s="35" t="s">
        <v>1481</v>
      </c>
      <c r="G32" s="35">
        <v>1155</v>
      </c>
      <c r="H32" s="35" t="s">
        <v>1482</v>
      </c>
      <c r="I32" s="35">
        <v>33</v>
      </c>
      <c r="J32" s="35" t="str">
        <f>VLOOKUP(G:G,[6]Sheet2!A$1:B$65536,2,0)</f>
        <v>OŠ Ljudevit Gaj - Lužani</v>
      </c>
      <c r="AK32" s="29" t="s">
        <v>33</v>
      </c>
      <c r="AL32" s="29" t="s">
        <v>34</v>
      </c>
      <c r="AM32" s="29" t="s">
        <v>35</v>
      </c>
      <c r="AN32" s="29" t="s">
        <v>36</v>
      </c>
    </row>
    <row r="33" spans="1:40" x14ac:dyDescent="0.25">
      <c r="A33" s="19">
        <v>26</v>
      </c>
      <c r="B33" s="11" t="s">
        <v>1430</v>
      </c>
      <c r="C33" s="11" t="s">
        <v>1428</v>
      </c>
      <c r="D33" s="11" t="s">
        <v>34</v>
      </c>
      <c r="E33" s="11" t="s">
        <v>1429</v>
      </c>
      <c r="F33" s="11" t="s">
        <v>1425</v>
      </c>
      <c r="G33" s="11">
        <v>1177</v>
      </c>
      <c r="H33" s="11" t="s">
        <v>1426</v>
      </c>
      <c r="I33" s="11">
        <v>33</v>
      </c>
      <c r="J33" s="11" t="str">
        <f>VLOOKUP(G:G,[8]Sheet2!A$1:B$65536,2,0)</f>
        <v>OŠ Matija Antun Reljković - Davor</v>
      </c>
      <c r="AK33" t="s">
        <v>33</v>
      </c>
      <c r="AL33" t="s">
        <v>34</v>
      </c>
      <c r="AM33" t="s">
        <v>35</v>
      </c>
      <c r="AN33" t="s">
        <v>36</v>
      </c>
    </row>
    <row r="34" spans="1:40" x14ac:dyDescent="0.25">
      <c r="A34" s="19">
        <v>27</v>
      </c>
      <c r="B34" s="11" t="s">
        <v>1451</v>
      </c>
      <c r="C34" s="11" t="s">
        <v>1452</v>
      </c>
      <c r="D34" s="11" t="s">
        <v>34</v>
      </c>
      <c r="E34" s="11" t="s">
        <v>1453</v>
      </c>
      <c r="F34" s="11" t="s">
        <v>1454</v>
      </c>
      <c r="G34" s="11">
        <v>1161</v>
      </c>
      <c r="H34" s="11" t="s">
        <v>1455</v>
      </c>
      <c r="I34" s="11">
        <v>33</v>
      </c>
      <c r="J34" s="11" t="str">
        <f>VLOOKUP(G:G,[8]Sheet2!A$1:B$65536,2,0)</f>
        <v>OŠ Ivan Filipović - Velika Kopanica</v>
      </c>
      <c r="AK34" t="s">
        <v>41</v>
      </c>
      <c r="AL34" t="s">
        <v>42</v>
      </c>
      <c r="AM34" t="s">
        <v>43</v>
      </c>
      <c r="AN34" t="s">
        <v>44</v>
      </c>
    </row>
    <row r="35" spans="1:40" x14ac:dyDescent="0.25">
      <c r="A35" s="23">
        <v>28</v>
      </c>
      <c r="B35" s="24" t="s">
        <v>1469</v>
      </c>
      <c r="C35" s="24" t="s">
        <v>1470</v>
      </c>
      <c r="D35" s="24" t="s">
        <v>34</v>
      </c>
      <c r="E35" s="24" t="s">
        <v>1471</v>
      </c>
      <c r="F35" s="24" t="s">
        <v>1472</v>
      </c>
      <c r="G35" s="24">
        <v>1099</v>
      </c>
      <c r="H35" s="24" t="s">
        <v>1473</v>
      </c>
      <c r="I35" s="24">
        <v>33</v>
      </c>
      <c r="J35" s="11" t="str">
        <f>VLOOKUP(G:G,[9]Sheet2!A$1:B$65536,2,0)</f>
        <v>OŠ Ivan Goran Kovačić - Slavonski Brod</v>
      </c>
      <c r="AK35" t="s">
        <v>41</v>
      </c>
      <c r="AL35" t="s">
        <v>42</v>
      </c>
      <c r="AM35" t="s">
        <v>43</v>
      </c>
      <c r="AN35" t="s">
        <v>44</v>
      </c>
    </row>
    <row r="36" spans="1:40" x14ac:dyDescent="0.25">
      <c r="A36" s="19">
        <v>29</v>
      </c>
      <c r="B36" s="11" t="s">
        <v>1582</v>
      </c>
      <c r="C36" s="11" t="s">
        <v>1583</v>
      </c>
      <c r="D36" s="11" t="s">
        <v>34</v>
      </c>
      <c r="E36" s="11" t="s">
        <v>1578</v>
      </c>
      <c r="F36" s="11" t="s">
        <v>1579</v>
      </c>
      <c r="G36" s="11">
        <v>1116</v>
      </c>
      <c r="H36" s="11" t="s">
        <v>1394</v>
      </c>
      <c r="I36" s="11">
        <v>33</v>
      </c>
      <c r="J36" s="11" t="str">
        <f>VLOOKUP(G:G,[9]Sheet2!A$1:B$65536,2,0)</f>
        <v>OŠ Ivana Brlić-Mažuranić - Slavonski Brod</v>
      </c>
      <c r="AK36" t="s">
        <v>45</v>
      </c>
      <c r="AL36" t="s">
        <v>46</v>
      </c>
      <c r="AM36" t="s">
        <v>47</v>
      </c>
      <c r="AN36" t="s">
        <v>48</v>
      </c>
    </row>
    <row r="37" spans="1:40" x14ac:dyDescent="0.25">
      <c r="A37" s="19">
        <v>30</v>
      </c>
      <c r="B37" s="11" t="s">
        <v>1718</v>
      </c>
      <c r="C37" s="11" t="s">
        <v>1719</v>
      </c>
      <c r="D37" s="11" t="s">
        <v>34</v>
      </c>
      <c r="E37" s="11" t="s">
        <v>1720</v>
      </c>
      <c r="F37" s="11" t="s">
        <v>1721</v>
      </c>
      <c r="G37" s="11">
        <v>1110</v>
      </c>
      <c r="H37" s="11" t="s">
        <v>1394</v>
      </c>
      <c r="I37" s="11">
        <v>33</v>
      </c>
      <c r="J37" s="11" t="str">
        <f>VLOOKUP(G:G,[9]Sheet2!A$1:B$65536,2,0)</f>
        <v>OŠ Vladimir Nazor - Slavonski Brod</v>
      </c>
      <c r="AK37" t="s">
        <v>49</v>
      </c>
      <c r="AL37" t="s">
        <v>50</v>
      </c>
      <c r="AM37" t="s">
        <v>51</v>
      </c>
      <c r="AN37" s="3"/>
    </row>
    <row r="38" spans="1:40" s="13" customFormat="1" x14ac:dyDescent="0.25">
      <c r="A38" s="19">
        <v>31</v>
      </c>
      <c r="B38" s="11" t="s">
        <v>1456</v>
      </c>
      <c r="C38" s="11" t="s">
        <v>1457</v>
      </c>
      <c r="D38" s="11" t="s">
        <v>34</v>
      </c>
      <c r="E38" s="11" t="s">
        <v>1453</v>
      </c>
      <c r="F38" s="11" t="s">
        <v>1454</v>
      </c>
      <c r="G38" s="11">
        <v>1161</v>
      </c>
      <c r="H38" s="11" t="s">
        <v>1455</v>
      </c>
      <c r="I38" s="11">
        <v>32</v>
      </c>
      <c r="J38" s="11" t="str">
        <f>VLOOKUP(G:G,[9]Sheet2!A$1:B$65536,2,0)</f>
        <v>OŠ Ivan Filipović - Velika Kopanica</v>
      </c>
      <c r="AK38" s="13" t="s">
        <v>52</v>
      </c>
      <c r="AL38" s="13" t="s">
        <v>53</v>
      </c>
      <c r="AM38" s="13" t="s">
        <v>54</v>
      </c>
      <c r="AN38" s="14"/>
    </row>
    <row r="39" spans="1:40" s="32" customFormat="1" x14ac:dyDescent="0.25">
      <c r="A39" s="21">
        <v>33</v>
      </c>
      <c r="B39" s="22" t="s">
        <v>1505</v>
      </c>
      <c r="C39" s="22" t="s">
        <v>1506</v>
      </c>
      <c r="D39" s="22" t="s">
        <v>34</v>
      </c>
      <c r="E39" s="22" t="s">
        <v>1450</v>
      </c>
      <c r="F39" s="22" t="s">
        <v>1503</v>
      </c>
      <c r="G39" s="22">
        <v>1151</v>
      </c>
      <c r="H39" s="22" t="s">
        <v>1504</v>
      </c>
      <c r="I39" s="22">
        <v>32</v>
      </c>
      <c r="J39" s="22" t="str">
        <f>VLOOKUP(G:G,[10]Sheet2!A$1:B$65536,2,0)</f>
        <v>OŠ Dr. Stjepan Ilijašević</v>
      </c>
      <c r="AK39" s="32" t="s">
        <v>33</v>
      </c>
      <c r="AL39" s="32" t="s">
        <v>34</v>
      </c>
      <c r="AM39" s="32" t="s">
        <v>35</v>
      </c>
      <c r="AN39" s="32" t="s">
        <v>36</v>
      </c>
    </row>
    <row r="40" spans="1:40" s="15" customFormat="1" x14ac:dyDescent="0.25">
      <c r="A40" s="19">
        <v>34</v>
      </c>
      <c r="B40" s="11" t="s">
        <v>1447</v>
      </c>
      <c r="C40" s="11" t="s">
        <v>1657</v>
      </c>
      <c r="D40" s="11" t="s">
        <v>34</v>
      </c>
      <c r="E40" s="11" t="s">
        <v>1658</v>
      </c>
      <c r="F40" s="11"/>
      <c r="G40" s="11">
        <v>1188</v>
      </c>
      <c r="H40" s="11" t="s">
        <v>1659</v>
      </c>
      <c r="I40" s="11">
        <v>32</v>
      </c>
      <c r="J40" s="22" t="str">
        <f>VLOOKUP(G:G,[10]Sheet2!A$1:B$65536,2,0)</f>
        <v>OŠ Okučani</v>
      </c>
      <c r="AK40" s="15" t="s">
        <v>37</v>
      </c>
      <c r="AL40" s="15" t="s">
        <v>38</v>
      </c>
      <c r="AM40" s="15" t="s">
        <v>39</v>
      </c>
      <c r="AN40" s="15" t="s">
        <v>40</v>
      </c>
    </row>
    <row r="41" spans="1:40" s="15" customFormat="1" x14ac:dyDescent="0.25">
      <c r="A41" s="19">
        <v>35</v>
      </c>
      <c r="B41" s="11" t="s">
        <v>1722</v>
      </c>
      <c r="C41" s="11" t="s">
        <v>1723</v>
      </c>
      <c r="D41" s="11" t="s">
        <v>34</v>
      </c>
      <c r="E41" s="11" t="s">
        <v>1720</v>
      </c>
      <c r="F41" s="11" t="s">
        <v>1721</v>
      </c>
      <c r="G41" s="11">
        <v>1110</v>
      </c>
      <c r="H41" s="11" t="s">
        <v>1394</v>
      </c>
      <c r="I41" s="11">
        <v>32</v>
      </c>
      <c r="J41" s="22" t="str">
        <f>VLOOKUP(G:G,[10]Sheet2!A$1:B$65536,2,0)</f>
        <v>OŠ Vladimir Nazor - Slavonski Brod</v>
      </c>
      <c r="AK41" s="15" t="s">
        <v>41</v>
      </c>
      <c r="AL41" s="15" t="s">
        <v>42</v>
      </c>
      <c r="AM41" s="15" t="s">
        <v>43</v>
      </c>
      <c r="AN41" s="15" t="s">
        <v>44</v>
      </c>
    </row>
    <row r="42" spans="1:40" s="15" customFormat="1" x14ac:dyDescent="0.25">
      <c r="A42" s="34">
        <v>36</v>
      </c>
      <c r="B42" s="35" t="s">
        <v>1412</v>
      </c>
      <c r="C42" s="35" t="s">
        <v>1584</v>
      </c>
      <c r="D42" s="35" t="s">
        <v>34</v>
      </c>
      <c r="E42" s="35" t="s">
        <v>1578</v>
      </c>
      <c r="F42" s="35" t="s">
        <v>1579</v>
      </c>
      <c r="G42" s="35">
        <v>1116</v>
      </c>
      <c r="H42" s="35" t="s">
        <v>1394</v>
      </c>
      <c r="I42" s="35">
        <v>32</v>
      </c>
      <c r="J42" s="37" t="str">
        <f>VLOOKUP(G:G,[10]Sheet2!A$1:B$65536,2,0)</f>
        <v>OŠ Ivana Brlić-Mažuranić - Slavonski Brod</v>
      </c>
      <c r="AK42" s="15" t="s">
        <v>45</v>
      </c>
      <c r="AL42" s="15" t="s">
        <v>46</v>
      </c>
      <c r="AM42" s="15" t="s">
        <v>47</v>
      </c>
      <c r="AN42" s="15" t="s">
        <v>48</v>
      </c>
    </row>
    <row r="43" spans="1:40" s="15" customFormat="1" x14ac:dyDescent="0.25">
      <c r="A43" s="19">
        <v>37</v>
      </c>
      <c r="B43" s="11" t="s">
        <v>1390</v>
      </c>
      <c r="C43" s="11" t="s">
        <v>1391</v>
      </c>
      <c r="D43" s="11" t="s">
        <v>34</v>
      </c>
      <c r="E43" s="11" t="s">
        <v>1387</v>
      </c>
      <c r="F43" s="11" t="s">
        <v>1388</v>
      </c>
      <c r="G43" s="11">
        <v>1124</v>
      </c>
      <c r="H43" s="11" t="s">
        <v>1389</v>
      </c>
      <c r="I43" s="11">
        <v>31</v>
      </c>
      <c r="J43" s="22" t="str">
        <f>VLOOKUP(G:G,[10]Sheet2!A$1:B$65536,2,0)</f>
        <v>OŠ Antun Matija Reljković</v>
      </c>
      <c r="AK43" s="15" t="s">
        <v>49</v>
      </c>
      <c r="AL43" s="15" t="s">
        <v>50</v>
      </c>
      <c r="AM43" s="15" t="s">
        <v>51</v>
      </c>
      <c r="AN43" s="16"/>
    </row>
    <row r="44" spans="1:40" s="15" customFormat="1" x14ac:dyDescent="0.25">
      <c r="A44" s="19">
        <v>38</v>
      </c>
      <c r="B44" s="11" t="s">
        <v>1570</v>
      </c>
      <c r="C44" s="11" t="s">
        <v>1571</v>
      </c>
      <c r="D44" s="11" t="s">
        <v>34</v>
      </c>
      <c r="E44" s="11" t="s">
        <v>1572</v>
      </c>
      <c r="F44" s="11" t="s">
        <v>1573</v>
      </c>
      <c r="G44" s="11">
        <v>1135</v>
      </c>
      <c r="H44" s="11" t="s">
        <v>1574</v>
      </c>
      <c r="I44" s="11">
        <v>31</v>
      </c>
      <c r="J44" s="22" t="str">
        <f>VLOOKUP(G:G,[10]Sheet2!A$1:B$65536,2,0)</f>
        <v>OŠ Augusta Šenoe - Gundinci</v>
      </c>
      <c r="AK44" s="15" t="s">
        <v>52</v>
      </c>
      <c r="AL44" s="15" t="s">
        <v>53</v>
      </c>
      <c r="AM44" s="15" t="s">
        <v>54</v>
      </c>
      <c r="AN44" s="16"/>
    </row>
    <row r="45" spans="1:40" s="32" customFormat="1" x14ac:dyDescent="0.25">
      <c r="A45" s="19">
        <v>39</v>
      </c>
      <c r="B45" s="11" t="s">
        <v>1621</v>
      </c>
      <c r="C45" s="11" t="s">
        <v>1623</v>
      </c>
      <c r="D45" s="11" t="s">
        <v>34</v>
      </c>
      <c r="E45" s="11" t="s">
        <v>1616</v>
      </c>
      <c r="F45" s="11" t="s">
        <v>1617</v>
      </c>
      <c r="G45" s="11">
        <v>1200</v>
      </c>
      <c r="H45" s="11" t="s">
        <v>1618</v>
      </c>
      <c r="I45" s="11">
        <v>31</v>
      </c>
      <c r="J45" s="22" t="str">
        <f>VLOOKUP(G:G,[10]Sheet2!A$1:B$65536,2,0)</f>
        <v>OŠ Ivana Gorana Kovačića - Staro Petrovo Selo</v>
      </c>
      <c r="AK45" s="32" t="s">
        <v>55</v>
      </c>
      <c r="AL45" s="32" t="s">
        <v>1371</v>
      </c>
      <c r="AM45" s="32" t="s">
        <v>56</v>
      </c>
      <c r="AN45" s="33"/>
    </row>
    <row r="46" spans="1:40" s="15" customFormat="1" x14ac:dyDescent="0.25">
      <c r="A46" s="34">
        <v>40</v>
      </c>
      <c r="B46" s="35" t="s">
        <v>1463</v>
      </c>
      <c r="C46" s="35" t="s">
        <v>1464</v>
      </c>
      <c r="D46" s="35" t="s">
        <v>34</v>
      </c>
      <c r="E46" s="35" t="s">
        <v>1405</v>
      </c>
      <c r="F46" s="35" t="s">
        <v>1461</v>
      </c>
      <c r="G46" s="35">
        <v>1158</v>
      </c>
      <c r="H46" s="35" t="s">
        <v>1462</v>
      </c>
      <c r="I46" s="35">
        <v>30</v>
      </c>
      <c r="J46" s="37" t="str">
        <f>VLOOKUP(G:G,[10]Sheet2!A$1:B$65536,2,0)</f>
        <v>OŠ Ivan Meštrović - Vrpolje</v>
      </c>
      <c r="AK46" s="15" t="s">
        <v>57</v>
      </c>
      <c r="AL46" s="16"/>
      <c r="AM46" s="15" t="s">
        <v>58</v>
      </c>
      <c r="AN46" s="16"/>
    </row>
    <row r="47" spans="1:40" x14ac:dyDescent="0.25">
      <c r="A47" s="19">
        <v>41</v>
      </c>
      <c r="B47" s="11" t="s">
        <v>1431</v>
      </c>
      <c r="C47" s="11" t="s">
        <v>1432</v>
      </c>
      <c r="D47" s="11" t="s">
        <v>34</v>
      </c>
      <c r="E47" s="11" t="s">
        <v>1424</v>
      </c>
      <c r="F47" s="11" t="s">
        <v>1425</v>
      </c>
      <c r="G47" s="11">
        <v>1177</v>
      </c>
      <c r="H47" s="11" t="s">
        <v>1426</v>
      </c>
      <c r="I47" s="11">
        <v>30</v>
      </c>
      <c r="J47" s="11" t="str">
        <f>VLOOKUP(G:G,[11]Sheet2!A$1:B$65536,2,0)</f>
        <v>OŠ Matija Antun Reljković - Davor</v>
      </c>
      <c r="AK47" t="s">
        <v>37</v>
      </c>
      <c r="AL47" t="s">
        <v>38</v>
      </c>
      <c r="AM47" t="s">
        <v>39</v>
      </c>
      <c r="AN47" t="s">
        <v>40</v>
      </c>
    </row>
    <row r="48" spans="1:40" x14ac:dyDescent="0.25">
      <c r="A48" s="21">
        <v>42</v>
      </c>
      <c r="B48" s="22" t="s">
        <v>1395</v>
      </c>
      <c r="C48" s="22" t="s">
        <v>1507</v>
      </c>
      <c r="D48" s="22" t="s">
        <v>34</v>
      </c>
      <c r="E48" s="22" t="s">
        <v>1450</v>
      </c>
      <c r="F48" s="22" t="s">
        <v>1503</v>
      </c>
      <c r="G48" s="22">
        <v>1151</v>
      </c>
      <c r="H48" s="22" t="s">
        <v>1504</v>
      </c>
      <c r="I48" s="22">
        <v>30</v>
      </c>
      <c r="J48" s="11" t="str">
        <f>VLOOKUP(G:G,[11]Sheet2!A$1:B$65536,2,0)</f>
        <v>OŠ Dr. Stjepan Ilijašević</v>
      </c>
      <c r="AK48" t="s">
        <v>41</v>
      </c>
      <c r="AL48" t="s">
        <v>42</v>
      </c>
      <c r="AM48" t="s">
        <v>43</v>
      </c>
      <c r="AN48" t="s">
        <v>44</v>
      </c>
    </row>
    <row r="49" spans="1:40" x14ac:dyDescent="0.25">
      <c r="A49" s="19">
        <v>43</v>
      </c>
      <c r="B49" s="11" t="s">
        <v>1524</v>
      </c>
      <c r="C49" s="11" t="s">
        <v>1525</v>
      </c>
      <c r="D49" s="11" t="s">
        <v>34</v>
      </c>
      <c r="E49" s="11" t="s">
        <v>1521</v>
      </c>
      <c r="F49" s="11" t="s">
        <v>1522</v>
      </c>
      <c r="G49" s="11">
        <v>1142</v>
      </c>
      <c r="H49" s="11" t="s">
        <v>1523</v>
      </c>
      <c r="I49" s="11">
        <v>30</v>
      </c>
      <c r="J49" s="11" t="str">
        <f>VLOOKUP(G:G,[13]Sheet2!A$1:B$65536,2,0)</f>
        <v>OŠ Sibinjskih žrtava</v>
      </c>
      <c r="AK49" t="s">
        <v>37</v>
      </c>
      <c r="AL49" t="s">
        <v>38</v>
      </c>
      <c r="AM49" t="s">
        <v>39</v>
      </c>
      <c r="AN49" t="s">
        <v>40</v>
      </c>
    </row>
    <row r="50" spans="1:40" x14ac:dyDescent="0.25">
      <c r="A50" s="19">
        <v>44</v>
      </c>
      <c r="B50" s="11" t="s">
        <v>1624</v>
      </c>
      <c r="C50" s="11" t="s">
        <v>1625</v>
      </c>
      <c r="D50" s="11" t="s">
        <v>34</v>
      </c>
      <c r="E50" s="11" t="s">
        <v>1616</v>
      </c>
      <c r="F50" s="11" t="s">
        <v>1617</v>
      </c>
      <c r="G50" s="20">
        <v>1200</v>
      </c>
      <c r="H50" s="11" t="s">
        <v>1618</v>
      </c>
      <c r="I50" s="11">
        <v>30</v>
      </c>
      <c r="J50" s="11" t="str">
        <f>VLOOKUP(G:G,[13]Sheet2!A$1:B$65536,2,0)</f>
        <v>OŠ Ivana Gorana Kovačića - Staro Petrovo Selo</v>
      </c>
      <c r="AK50" t="s">
        <v>45</v>
      </c>
      <c r="AL50" t="s">
        <v>46</v>
      </c>
      <c r="AM50" t="s">
        <v>47</v>
      </c>
      <c r="AN50" t="s">
        <v>48</v>
      </c>
    </row>
    <row r="51" spans="1:40" x14ac:dyDescent="0.25">
      <c r="A51" s="19">
        <v>45</v>
      </c>
      <c r="B51" s="11" t="s">
        <v>1686</v>
      </c>
      <c r="C51" s="11" t="s">
        <v>1687</v>
      </c>
      <c r="D51" s="11" t="s">
        <v>34</v>
      </c>
      <c r="E51" s="11" t="s">
        <v>1451</v>
      </c>
      <c r="F51" s="11" t="s">
        <v>1676</v>
      </c>
      <c r="G51" s="11">
        <v>1164</v>
      </c>
      <c r="H51" s="11" t="s">
        <v>1677</v>
      </c>
      <c r="I51" s="11">
        <v>30</v>
      </c>
      <c r="J51" s="11" t="str">
        <f>VLOOKUP(G:G,[13]Sheet2!A$1:B$65536,2,0)</f>
        <v>OŠ Stjepan Radić - Oprisavci</v>
      </c>
      <c r="AK51" t="s">
        <v>55</v>
      </c>
      <c r="AL51" t="s">
        <v>1371</v>
      </c>
      <c r="AM51" t="s">
        <v>56</v>
      </c>
      <c r="AN51" s="3"/>
    </row>
    <row r="52" spans="1:40" x14ac:dyDescent="0.25">
      <c r="A52" s="19">
        <v>46</v>
      </c>
      <c r="B52" s="11" t="s">
        <v>1458</v>
      </c>
      <c r="C52" s="11" t="s">
        <v>1457</v>
      </c>
      <c r="D52" s="11" t="s">
        <v>34</v>
      </c>
      <c r="E52" s="11" t="s">
        <v>1453</v>
      </c>
      <c r="F52" s="11" t="s">
        <v>1454</v>
      </c>
      <c r="G52" s="11">
        <v>1161</v>
      </c>
      <c r="H52" s="11" t="s">
        <v>1455</v>
      </c>
      <c r="I52" s="11">
        <v>29</v>
      </c>
      <c r="J52" s="11" t="str">
        <f>VLOOKUP(G:G,[15]Sheet2!A$1:B$65536,2,0)</f>
        <v>OŠ Ivan Filipović - Velika Kopanica</v>
      </c>
      <c r="AK52" t="s">
        <v>49</v>
      </c>
      <c r="AL52" t="s">
        <v>50</v>
      </c>
      <c r="AM52" t="s">
        <v>51</v>
      </c>
      <c r="AN52" s="3"/>
    </row>
    <row r="53" spans="1:40" x14ac:dyDescent="0.25">
      <c r="A53" s="21">
        <v>47</v>
      </c>
      <c r="B53" s="22" t="s">
        <v>1474</v>
      </c>
      <c r="C53" s="22" t="s">
        <v>1508</v>
      </c>
      <c r="D53" s="22" t="s">
        <v>34</v>
      </c>
      <c r="E53" s="22" t="s">
        <v>1450</v>
      </c>
      <c r="F53" s="22" t="s">
        <v>1503</v>
      </c>
      <c r="G53" s="22">
        <v>1151</v>
      </c>
      <c r="H53" s="22" t="s">
        <v>1504</v>
      </c>
      <c r="I53" s="22">
        <v>29</v>
      </c>
      <c r="J53" s="11" t="str">
        <f>VLOOKUP(G:G,[15]Sheet2!A$1:B$65536,2,0)</f>
        <v>OŠ Dr. Stjepan Ilijašević</v>
      </c>
      <c r="AK53" t="s">
        <v>52</v>
      </c>
      <c r="AL53" t="s">
        <v>53</v>
      </c>
      <c r="AM53" t="s">
        <v>54</v>
      </c>
      <c r="AN53" s="3"/>
    </row>
    <row r="54" spans="1:40" x14ac:dyDescent="0.25">
      <c r="A54" s="19">
        <v>48</v>
      </c>
      <c r="B54" s="11" t="s">
        <v>1445</v>
      </c>
      <c r="C54" s="11" t="s">
        <v>1585</v>
      </c>
      <c r="D54" s="11" t="s">
        <v>34</v>
      </c>
      <c r="E54" s="11" t="s">
        <v>1578</v>
      </c>
      <c r="F54" s="11" t="s">
        <v>1579</v>
      </c>
      <c r="G54" s="11">
        <v>1116</v>
      </c>
      <c r="H54" s="11" t="s">
        <v>1394</v>
      </c>
      <c r="I54" s="11">
        <v>29</v>
      </c>
      <c r="J54" s="11" t="str">
        <f>VLOOKUP(G:G,[15]Sheet2!A$1:B$65536,2,0)</f>
        <v>OŠ Ivana Brlić-Mažuranić - Slavonski Brod</v>
      </c>
      <c r="AK54" t="s">
        <v>55</v>
      </c>
      <c r="AL54" t="s">
        <v>1371</v>
      </c>
      <c r="AM54" t="s">
        <v>56</v>
      </c>
      <c r="AN54" s="3"/>
    </row>
    <row r="55" spans="1:40" x14ac:dyDescent="0.25">
      <c r="A55" s="19">
        <v>49</v>
      </c>
      <c r="B55" s="11" t="s">
        <v>1635</v>
      </c>
      <c r="C55" s="11" t="s">
        <v>1636</v>
      </c>
      <c r="D55" s="25" t="s">
        <v>34</v>
      </c>
      <c r="E55" s="11" t="s">
        <v>1637</v>
      </c>
      <c r="F55" s="11" t="s">
        <v>1638</v>
      </c>
      <c r="G55" s="11">
        <v>1195</v>
      </c>
      <c r="H55" s="11" t="s">
        <v>1639</v>
      </c>
      <c r="I55" s="11">
        <v>29</v>
      </c>
      <c r="J55" s="11" t="str">
        <f>VLOOKUP(G:G,[16]Sheet2!A$1:B$65536,2,0)</f>
        <v>OŠ Vladimir Nazor - Adžamovci</v>
      </c>
      <c r="AK55" t="s">
        <v>37</v>
      </c>
      <c r="AL55" t="s">
        <v>38</v>
      </c>
      <c r="AM55" t="s">
        <v>39</v>
      </c>
      <c r="AN55" t="s">
        <v>40</v>
      </c>
    </row>
    <row r="56" spans="1:40" x14ac:dyDescent="0.25">
      <c r="A56" s="19">
        <v>50</v>
      </c>
      <c r="B56" s="11" t="s">
        <v>1664</v>
      </c>
      <c r="C56" s="11" t="s">
        <v>1665</v>
      </c>
      <c r="D56" s="11" t="s">
        <v>34</v>
      </c>
      <c r="E56" s="11" t="s">
        <v>1666</v>
      </c>
      <c r="F56" s="11" t="s">
        <v>1667</v>
      </c>
      <c r="G56" s="11"/>
      <c r="H56" s="11" t="s">
        <v>1668</v>
      </c>
      <c r="I56" s="11">
        <v>29</v>
      </c>
      <c r="J56" s="11" t="str">
        <f>VLOOKUP(G:G,[17]Sheet2!A$1:B$65536,2,0)</f>
        <v>Nepoznata</v>
      </c>
      <c r="AK56" t="s">
        <v>33</v>
      </c>
      <c r="AL56" t="s">
        <v>34</v>
      </c>
      <c r="AM56" t="s">
        <v>35</v>
      </c>
      <c r="AN56" t="s">
        <v>36</v>
      </c>
    </row>
    <row r="57" spans="1:40" x14ac:dyDescent="0.25">
      <c r="A57" s="19">
        <v>51</v>
      </c>
      <c r="B57" s="11" t="s">
        <v>1392</v>
      </c>
      <c r="C57" s="11" t="s">
        <v>1393</v>
      </c>
      <c r="D57" s="11" t="s">
        <v>34</v>
      </c>
      <c r="E57" s="11" t="s">
        <v>1387</v>
      </c>
      <c r="F57" s="11" t="s">
        <v>1388</v>
      </c>
      <c r="G57" s="11">
        <v>1124</v>
      </c>
      <c r="H57" s="11" t="s">
        <v>1389</v>
      </c>
      <c r="I57" s="11">
        <v>28</v>
      </c>
      <c r="J57" s="11" t="str">
        <f>VLOOKUP(G:G,[17]Sheet2!A$1:B$65536,2,0)</f>
        <v>OŠ Antun Matija Reljković</v>
      </c>
      <c r="AK57" t="s">
        <v>37</v>
      </c>
      <c r="AL57" t="s">
        <v>38</v>
      </c>
      <c r="AM57" t="s">
        <v>39</v>
      </c>
      <c r="AN57" t="s">
        <v>40</v>
      </c>
    </row>
    <row r="58" spans="1:40" x14ac:dyDescent="0.25">
      <c r="A58" s="19">
        <v>52</v>
      </c>
      <c r="B58" s="11" t="s">
        <v>1483</v>
      </c>
      <c r="C58" s="11" t="s">
        <v>1484</v>
      </c>
      <c r="D58" s="11" t="s">
        <v>34</v>
      </c>
      <c r="E58" s="11" t="s">
        <v>1480</v>
      </c>
      <c r="F58" s="11" t="s">
        <v>1481</v>
      </c>
      <c r="G58" s="11">
        <v>1155</v>
      </c>
      <c r="H58" s="11" t="s">
        <v>1482</v>
      </c>
      <c r="I58" s="11">
        <v>28</v>
      </c>
      <c r="J58" s="11" t="str">
        <f>VLOOKUP(G:G,[17]Sheet2!A$1:B$65536,2,0)</f>
        <v>OŠ Ljudevit Gaj - Lužani</v>
      </c>
      <c r="AK58" t="s">
        <v>41</v>
      </c>
      <c r="AL58" t="s">
        <v>42</v>
      </c>
      <c r="AM58" t="s">
        <v>43</v>
      </c>
      <c r="AN58" t="s">
        <v>44</v>
      </c>
    </row>
    <row r="59" spans="1:40" x14ac:dyDescent="0.25">
      <c r="A59" s="19">
        <v>53</v>
      </c>
      <c r="B59" s="11" t="s">
        <v>1465</v>
      </c>
      <c r="C59" s="11" t="s">
        <v>1466</v>
      </c>
      <c r="D59" s="11" t="s">
        <v>34</v>
      </c>
      <c r="E59" s="11" t="s">
        <v>1405</v>
      </c>
      <c r="F59" s="11" t="s">
        <v>1461</v>
      </c>
      <c r="G59" s="11">
        <v>1158</v>
      </c>
      <c r="H59" s="11" t="s">
        <v>1462</v>
      </c>
      <c r="I59" s="11">
        <v>27</v>
      </c>
      <c r="J59" s="11" t="str">
        <f>VLOOKUP(G:G,[17]Sheet2!A$1:B$65536,2,0)</f>
        <v>OŠ Ivan Meštrović - Vrpolje</v>
      </c>
      <c r="AK59" t="s">
        <v>45</v>
      </c>
      <c r="AL59" t="s">
        <v>46</v>
      </c>
      <c r="AM59" t="s">
        <v>47</v>
      </c>
      <c r="AN59" t="s">
        <v>48</v>
      </c>
    </row>
    <row r="60" spans="1:40" x14ac:dyDescent="0.25">
      <c r="A60" s="19">
        <v>54</v>
      </c>
      <c r="B60" s="11" t="s">
        <v>1548</v>
      </c>
      <c r="C60" s="11" t="s">
        <v>1660</v>
      </c>
      <c r="D60" s="11" t="s">
        <v>34</v>
      </c>
      <c r="E60" s="11" t="s">
        <v>1658</v>
      </c>
      <c r="F60" s="11"/>
      <c r="G60" s="11">
        <v>1188</v>
      </c>
      <c r="H60" s="11" t="s">
        <v>1659</v>
      </c>
      <c r="I60" s="11">
        <v>27</v>
      </c>
      <c r="J60" s="11" t="str">
        <f>VLOOKUP(G:G,[17]Sheet2!A$1:B$65536,2,0)</f>
        <v>OŠ Okučani</v>
      </c>
      <c r="AK60" t="s">
        <v>49</v>
      </c>
      <c r="AL60" t="s">
        <v>50</v>
      </c>
      <c r="AM60" t="s">
        <v>51</v>
      </c>
      <c r="AN60" s="3"/>
    </row>
    <row r="61" spans="1:40" x14ac:dyDescent="0.25">
      <c r="A61" s="19">
        <v>55</v>
      </c>
      <c r="B61" s="11" t="s">
        <v>1568</v>
      </c>
      <c r="C61" s="11" t="s">
        <v>1724</v>
      </c>
      <c r="D61" s="11" t="s">
        <v>34</v>
      </c>
      <c r="E61" s="11" t="s">
        <v>1720</v>
      </c>
      <c r="F61" s="11" t="s">
        <v>1721</v>
      </c>
      <c r="G61" s="11">
        <v>1110</v>
      </c>
      <c r="H61" s="11" t="s">
        <v>1394</v>
      </c>
      <c r="I61" s="11">
        <v>27</v>
      </c>
      <c r="J61" s="11" t="str">
        <f>VLOOKUP(G:G,[17]Sheet2!A$1:B$65536,2,0)</f>
        <v>OŠ Vladimir Nazor - Slavonski Brod</v>
      </c>
      <c r="AK61" t="s">
        <v>52</v>
      </c>
      <c r="AL61" t="s">
        <v>53</v>
      </c>
      <c r="AM61" t="s">
        <v>54</v>
      </c>
      <c r="AN61" s="3"/>
    </row>
    <row r="62" spans="1:40" x14ac:dyDescent="0.25">
      <c r="A62" s="19">
        <v>56</v>
      </c>
      <c r="B62" s="11" t="s">
        <v>1485</v>
      </c>
      <c r="C62" s="11" t="s">
        <v>1486</v>
      </c>
      <c r="D62" s="11" t="s">
        <v>34</v>
      </c>
      <c r="E62" s="11" t="s">
        <v>1480</v>
      </c>
      <c r="F62" s="11" t="s">
        <v>1481</v>
      </c>
      <c r="G62" s="11">
        <v>1155</v>
      </c>
      <c r="H62" s="11" t="s">
        <v>1482</v>
      </c>
      <c r="I62" s="11">
        <v>26</v>
      </c>
      <c r="J62" s="11" t="str">
        <f>VLOOKUP(G:G,[17]Sheet2!A$1:B$65536,2,0)</f>
        <v>OŠ Ljudevit Gaj - Lužani</v>
      </c>
      <c r="AK62" t="s">
        <v>55</v>
      </c>
      <c r="AL62" t="s">
        <v>1371</v>
      </c>
      <c r="AM62" t="s">
        <v>56</v>
      </c>
      <c r="AN62" s="3"/>
    </row>
    <row r="63" spans="1:40" x14ac:dyDescent="0.25">
      <c r="A63" s="19">
        <v>57</v>
      </c>
      <c r="B63" s="11" t="s">
        <v>1552</v>
      </c>
      <c r="C63" s="11" t="s">
        <v>1553</v>
      </c>
      <c r="D63" s="11" t="s">
        <v>34</v>
      </c>
      <c r="E63" s="11" t="s">
        <v>1412</v>
      </c>
      <c r="F63" s="11" t="s">
        <v>1545</v>
      </c>
      <c r="G63" s="11">
        <v>1094</v>
      </c>
      <c r="H63" s="11" t="s">
        <v>1378</v>
      </c>
      <c r="I63" s="11">
        <v>26</v>
      </c>
      <c r="J63" s="11" t="str">
        <f>VLOOKUP(G:G,[17]Sheet2!A$1:B$65536,2,0)</f>
        <v>OŠ Mate Lovraka - Nova Gradiška</v>
      </c>
      <c r="AK63" t="s">
        <v>57</v>
      </c>
      <c r="AL63" s="3"/>
      <c r="AM63" t="s">
        <v>58</v>
      </c>
      <c r="AN63" s="3"/>
    </row>
    <row r="64" spans="1:40" x14ac:dyDescent="0.25">
      <c r="A64" s="19">
        <v>58</v>
      </c>
      <c r="B64" s="11" t="s">
        <v>1554</v>
      </c>
      <c r="C64" s="11" t="s">
        <v>1555</v>
      </c>
      <c r="D64" s="11" t="s">
        <v>34</v>
      </c>
      <c r="E64" s="11" t="s">
        <v>1412</v>
      </c>
      <c r="F64" s="11" t="s">
        <v>1545</v>
      </c>
      <c r="G64" s="11">
        <v>1094</v>
      </c>
      <c r="H64" s="11" t="s">
        <v>1378</v>
      </c>
      <c r="I64" s="11">
        <v>26</v>
      </c>
      <c r="J64" s="11" t="str">
        <f>VLOOKUP(G:G,[18]Sheet2!A$1:B$65536,2,0)</f>
        <v>OŠ Mate Lovraka - Nova Gradiška</v>
      </c>
      <c r="AK64" t="s">
        <v>33</v>
      </c>
      <c r="AL64" t="s">
        <v>34</v>
      </c>
      <c r="AM64" t="s">
        <v>35</v>
      </c>
      <c r="AN64" t="s">
        <v>36</v>
      </c>
    </row>
    <row r="65" spans="1:40" s="29" customFormat="1" x14ac:dyDescent="0.25">
      <c r="A65" s="34">
        <v>59</v>
      </c>
      <c r="B65" s="35" t="s">
        <v>1725</v>
      </c>
      <c r="C65" s="35" t="s">
        <v>1726</v>
      </c>
      <c r="D65" s="35" t="s">
        <v>34</v>
      </c>
      <c r="E65" s="35" t="s">
        <v>1720</v>
      </c>
      <c r="F65" s="35" t="s">
        <v>1721</v>
      </c>
      <c r="G65" s="35">
        <v>1110</v>
      </c>
      <c r="H65" s="35" t="s">
        <v>1394</v>
      </c>
      <c r="I65" s="35">
        <v>25</v>
      </c>
      <c r="J65" s="35" t="str">
        <f>VLOOKUP(G:G,[18]Sheet2!A$1:B$65536,2,0)</f>
        <v>OŠ Vladimir Nazor - Slavonski Brod</v>
      </c>
      <c r="AK65" s="29" t="s">
        <v>37</v>
      </c>
      <c r="AL65" s="29" t="s">
        <v>38</v>
      </c>
      <c r="AM65" s="29" t="s">
        <v>39</v>
      </c>
      <c r="AN65" s="29" t="s">
        <v>40</v>
      </c>
    </row>
    <row r="66" spans="1:40" x14ac:dyDescent="0.25">
      <c r="A66" s="26">
        <v>60</v>
      </c>
      <c r="B66" s="11" t="s">
        <v>1373</v>
      </c>
      <c r="C66" s="11" t="s">
        <v>1374</v>
      </c>
      <c r="D66" s="11" t="s">
        <v>34</v>
      </c>
      <c r="E66" s="11" t="s">
        <v>1375</v>
      </c>
      <c r="F66" s="11" t="s">
        <v>1376</v>
      </c>
      <c r="G66" s="11">
        <v>1180</v>
      </c>
      <c r="H66" s="11" t="s">
        <v>1377</v>
      </c>
      <c r="I66" s="11">
        <v>25</v>
      </c>
      <c r="J66" s="11" t="str">
        <f>VLOOKUP(G:G,[19]Sheet2!A$1:B$65536,2,0)</f>
        <v>OŠ Antun Mihanović - Nova Kapela - Batrina</v>
      </c>
      <c r="AK66" t="s">
        <v>41</v>
      </c>
      <c r="AL66" t="s">
        <v>42</v>
      </c>
      <c r="AM66" t="s">
        <v>43</v>
      </c>
      <c r="AN66" t="s">
        <v>44</v>
      </c>
    </row>
    <row r="67" spans="1:40" x14ac:dyDescent="0.25">
      <c r="A67" s="19">
        <v>61</v>
      </c>
      <c r="B67" s="11" t="s">
        <v>1526</v>
      </c>
      <c r="C67" s="11" t="s">
        <v>1527</v>
      </c>
      <c r="D67" s="11" t="s">
        <v>34</v>
      </c>
      <c r="E67" s="11" t="s">
        <v>1521</v>
      </c>
      <c r="F67" s="11" t="s">
        <v>1522</v>
      </c>
      <c r="G67" s="11">
        <v>1142</v>
      </c>
      <c r="H67" s="11" t="s">
        <v>1523</v>
      </c>
      <c r="I67" s="11">
        <v>25</v>
      </c>
      <c r="J67" s="11" t="str">
        <f>VLOOKUP(G:G,[19]Sheet2!A$1:B$65536,2,0)</f>
        <v>OŠ Sibinjskih žrtava</v>
      </c>
      <c r="AK67" t="s">
        <v>45</v>
      </c>
      <c r="AL67" t="s">
        <v>46</v>
      </c>
      <c r="AM67" t="s">
        <v>47</v>
      </c>
      <c r="AN67" t="s">
        <v>48</v>
      </c>
    </row>
    <row r="68" spans="1:40" x14ac:dyDescent="0.25">
      <c r="A68" s="19">
        <v>62</v>
      </c>
      <c r="B68" s="11" t="s">
        <v>1586</v>
      </c>
      <c r="C68" s="11" t="s">
        <v>1587</v>
      </c>
      <c r="D68" s="11" t="s">
        <v>34</v>
      </c>
      <c r="E68" s="11" t="s">
        <v>1578</v>
      </c>
      <c r="F68" s="11" t="s">
        <v>1579</v>
      </c>
      <c r="G68" s="11">
        <v>1116</v>
      </c>
      <c r="H68" s="11" t="s">
        <v>1394</v>
      </c>
      <c r="I68" s="11">
        <v>25</v>
      </c>
      <c r="J68" s="11" t="str">
        <f>VLOOKUP(G:G,[19]Sheet2!A$1:B$65536,2,0)</f>
        <v>OŠ Ivana Brlić-Mažuranić - Slavonski Brod</v>
      </c>
      <c r="AK68" t="s">
        <v>49</v>
      </c>
      <c r="AL68" t="s">
        <v>50</v>
      </c>
      <c r="AM68" t="s">
        <v>51</v>
      </c>
      <c r="AN68" s="3"/>
    </row>
    <row r="69" spans="1:40" x14ac:dyDescent="0.25">
      <c r="A69" s="19">
        <v>63</v>
      </c>
      <c r="B69" s="11" t="s">
        <v>1595</v>
      </c>
      <c r="C69" s="27" t="s">
        <v>1596</v>
      </c>
      <c r="D69" s="11" t="s">
        <v>34</v>
      </c>
      <c r="E69" s="11" t="s">
        <v>1597</v>
      </c>
      <c r="F69" s="11" t="s">
        <v>1529</v>
      </c>
      <c r="G69" s="11">
        <v>1171</v>
      </c>
      <c r="H69" s="11" t="s">
        <v>1598</v>
      </c>
      <c r="I69" s="11">
        <v>25</v>
      </c>
      <c r="J69" s="11" t="s">
        <v>899</v>
      </c>
      <c r="AL69" s="3"/>
      <c r="AN69" s="3"/>
    </row>
    <row r="70" spans="1:40" x14ac:dyDescent="0.25">
      <c r="A70" s="19">
        <v>64</v>
      </c>
      <c r="B70" s="11" t="s">
        <v>1487</v>
      </c>
      <c r="C70" s="11" t="s">
        <v>1488</v>
      </c>
      <c r="D70" s="11" t="s">
        <v>34</v>
      </c>
      <c r="E70" s="11" t="s">
        <v>1489</v>
      </c>
      <c r="F70" s="11" t="s">
        <v>1490</v>
      </c>
      <c r="G70" s="11">
        <v>1089</v>
      </c>
      <c r="H70" s="11" t="s">
        <v>1378</v>
      </c>
      <c r="I70" s="11">
        <v>24</v>
      </c>
      <c r="J70" s="11" t="s">
        <v>899</v>
      </c>
      <c r="AL70" s="3"/>
      <c r="AN70" s="3"/>
    </row>
    <row r="71" spans="1:40" x14ac:dyDescent="0.25">
      <c r="A71" s="19">
        <v>65</v>
      </c>
      <c r="B71" s="11" t="s">
        <v>1467</v>
      </c>
      <c r="C71" s="11" t="s">
        <v>1468</v>
      </c>
      <c r="D71" s="11" t="s">
        <v>34</v>
      </c>
      <c r="E71" s="11" t="s">
        <v>1405</v>
      </c>
      <c r="F71" s="11" t="s">
        <v>1461</v>
      </c>
      <c r="G71" s="11">
        <v>1158</v>
      </c>
      <c r="H71" s="11" t="s">
        <v>1462</v>
      </c>
      <c r="I71" s="11">
        <v>23</v>
      </c>
      <c r="J71" s="11" t="s">
        <v>899</v>
      </c>
      <c r="AL71" s="3"/>
      <c r="AN71" s="3"/>
    </row>
    <row r="72" spans="1:40" x14ac:dyDescent="0.25">
      <c r="A72" s="19">
        <v>66</v>
      </c>
      <c r="B72" s="11" t="s">
        <v>1491</v>
      </c>
      <c r="C72" s="11" t="s">
        <v>1492</v>
      </c>
      <c r="D72" s="11" t="s">
        <v>34</v>
      </c>
      <c r="E72" s="11" t="s">
        <v>1489</v>
      </c>
      <c r="F72" s="11" t="s">
        <v>1490</v>
      </c>
      <c r="G72" s="11">
        <v>1089</v>
      </c>
      <c r="H72" s="11" t="s">
        <v>1378</v>
      </c>
      <c r="I72" s="11">
        <v>23</v>
      </c>
      <c r="J72" s="11" t="s">
        <v>899</v>
      </c>
      <c r="AL72" s="3"/>
      <c r="AN72" s="3"/>
    </row>
    <row r="73" spans="1:40" x14ac:dyDescent="0.25">
      <c r="A73" s="19">
        <v>67</v>
      </c>
      <c r="B73" s="11" t="s">
        <v>1467</v>
      </c>
      <c r="C73" s="11" t="s">
        <v>1493</v>
      </c>
      <c r="D73" s="11" t="s">
        <v>34</v>
      </c>
      <c r="E73" s="11" t="s">
        <v>1494</v>
      </c>
      <c r="F73" s="11" t="s">
        <v>1495</v>
      </c>
      <c r="G73" s="20">
        <v>1089</v>
      </c>
      <c r="H73" s="11" t="s">
        <v>1378</v>
      </c>
      <c r="I73" s="11">
        <v>23</v>
      </c>
      <c r="J73" s="11" t="s">
        <v>899</v>
      </c>
      <c r="AL73" s="3"/>
      <c r="AN73" s="3"/>
    </row>
    <row r="74" spans="1:40" x14ac:dyDescent="0.25">
      <c r="A74" s="19">
        <v>68</v>
      </c>
      <c r="B74" s="11" t="s">
        <v>1496</v>
      </c>
      <c r="C74" s="11" t="s">
        <v>1497</v>
      </c>
      <c r="D74" s="11" t="s">
        <v>34</v>
      </c>
      <c r="E74" s="11" t="s">
        <v>1494</v>
      </c>
      <c r="F74" s="11" t="s">
        <v>1495</v>
      </c>
      <c r="G74" s="11">
        <v>1089</v>
      </c>
      <c r="H74" s="11" t="s">
        <v>1378</v>
      </c>
      <c r="I74" s="11">
        <v>23</v>
      </c>
      <c r="J74" s="11" t="str">
        <f>VLOOKUP(G:G,[20]Sheet2!A$1:B$65536,2,0)</f>
        <v>OŠ Ljudevita Gaja - Nova Gradiška</v>
      </c>
      <c r="AK74" t="s">
        <v>33</v>
      </c>
      <c r="AL74" t="s">
        <v>34</v>
      </c>
      <c r="AM74" t="s">
        <v>35</v>
      </c>
      <c r="AN74" t="s">
        <v>36</v>
      </c>
    </row>
    <row r="75" spans="1:40" x14ac:dyDescent="0.25">
      <c r="A75" s="19">
        <v>69</v>
      </c>
      <c r="B75" s="11" t="s">
        <v>1705</v>
      </c>
      <c r="C75" s="11" t="s">
        <v>1707</v>
      </c>
      <c r="D75" s="11" t="s">
        <v>34</v>
      </c>
      <c r="E75" s="11" t="s">
        <v>1701</v>
      </c>
      <c r="F75" s="11" t="s">
        <v>1702</v>
      </c>
      <c r="G75" s="11">
        <v>1101</v>
      </c>
      <c r="H75" s="11" t="s">
        <v>1394</v>
      </c>
      <c r="I75" s="11">
        <v>23</v>
      </c>
      <c r="J75" s="11" t="s">
        <v>1641</v>
      </c>
      <c r="AK75" t="s">
        <v>37</v>
      </c>
      <c r="AL75" t="s">
        <v>38</v>
      </c>
      <c r="AM75" t="s">
        <v>39</v>
      </c>
      <c r="AN75" t="s">
        <v>40</v>
      </c>
    </row>
    <row r="76" spans="1:40" x14ac:dyDescent="0.25">
      <c r="A76" s="21">
        <v>70</v>
      </c>
      <c r="B76" s="22" t="s">
        <v>1418</v>
      </c>
      <c r="C76" s="22" t="s">
        <v>1509</v>
      </c>
      <c r="D76" s="22" t="s">
        <v>34</v>
      </c>
      <c r="E76" s="22" t="s">
        <v>1450</v>
      </c>
      <c r="F76" s="22" t="s">
        <v>1503</v>
      </c>
      <c r="G76" s="22">
        <v>1151</v>
      </c>
      <c r="H76" s="22" t="s">
        <v>1504</v>
      </c>
      <c r="I76" s="22">
        <v>22</v>
      </c>
      <c r="J76" s="11" t="s">
        <v>1641</v>
      </c>
      <c r="AK76" t="s">
        <v>41</v>
      </c>
      <c r="AL76" t="s">
        <v>42</v>
      </c>
      <c r="AM76" t="s">
        <v>43</v>
      </c>
      <c r="AN76" t="s">
        <v>44</v>
      </c>
    </row>
    <row r="77" spans="1:40" x14ac:dyDescent="0.25">
      <c r="A77" s="19">
        <v>71</v>
      </c>
      <c r="B77" s="11" t="s">
        <v>1556</v>
      </c>
      <c r="C77" s="11" t="s">
        <v>1708</v>
      </c>
      <c r="D77" s="11" t="s">
        <v>34</v>
      </c>
      <c r="E77" s="11" t="s">
        <v>1701</v>
      </c>
      <c r="F77" s="11" t="s">
        <v>1702</v>
      </c>
      <c r="G77" s="11">
        <v>1101</v>
      </c>
      <c r="H77" s="11" t="s">
        <v>1394</v>
      </c>
      <c r="I77" s="11">
        <v>22</v>
      </c>
      <c r="J77" s="11" t="s">
        <v>1641</v>
      </c>
      <c r="AK77" t="s">
        <v>45</v>
      </c>
      <c r="AL77" t="s">
        <v>46</v>
      </c>
      <c r="AM77" t="s">
        <v>47</v>
      </c>
      <c r="AN77" t="s">
        <v>48</v>
      </c>
    </row>
    <row r="78" spans="1:40" x14ac:dyDescent="0.25">
      <c r="A78" s="19">
        <v>72</v>
      </c>
      <c r="B78" s="11" t="s">
        <v>1399</v>
      </c>
      <c r="C78" s="11" t="s">
        <v>1640</v>
      </c>
      <c r="D78" s="25" t="s">
        <v>34</v>
      </c>
      <c r="E78" s="11" t="s">
        <v>1637</v>
      </c>
      <c r="F78" s="11" t="s">
        <v>1638</v>
      </c>
      <c r="G78" s="11">
        <v>1196</v>
      </c>
      <c r="H78" s="11" t="s">
        <v>1639</v>
      </c>
      <c r="I78" s="11">
        <v>21</v>
      </c>
      <c r="J78" s="11" t="e">
        <f>VLOOKUP(G:G,[22]Sheet2!A$1:B$65536,2,0)</f>
        <v>#N/A</v>
      </c>
      <c r="AK78" t="s">
        <v>33</v>
      </c>
      <c r="AL78" t="s">
        <v>34</v>
      </c>
      <c r="AM78" t="s">
        <v>35</v>
      </c>
      <c r="AN78" t="s">
        <v>36</v>
      </c>
    </row>
    <row r="79" spans="1:40" x14ac:dyDescent="0.25">
      <c r="A79" s="19">
        <v>73</v>
      </c>
      <c r="B79" s="11" t="s">
        <v>1395</v>
      </c>
      <c r="C79" s="11" t="s">
        <v>1727</v>
      </c>
      <c r="D79" s="11" t="s">
        <v>34</v>
      </c>
      <c r="E79" s="11" t="s">
        <v>1720</v>
      </c>
      <c r="F79" s="11" t="s">
        <v>1721</v>
      </c>
      <c r="G79" s="20">
        <v>1110</v>
      </c>
      <c r="H79" s="11" t="s">
        <v>1394</v>
      </c>
      <c r="I79" s="11">
        <v>21</v>
      </c>
      <c r="J79" s="11" t="str">
        <f>VLOOKUP(G:G,[22]Sheet2!A$1:B$65536,2,0)</f>
        <v>OŠ Vladimir Nazor - Slavonski Brod</v>
      </c>
      <c r="AK79" t="s">
        <v>37</v>
      </c>
      <c r="AL79" t="s">
        <v>38</v>
      </c>
      <c r="AM79" t="s">
        <v>39</v>
      </c>
      <c r="AN79" t="s">
        <v>40</v>
      </c>
    </row>
    <row r="80" spans="1:40" x14ac:dyDescent="0.25">
      <c r="A80" s="21">
        <v>74</v>
      </c>
      <c r="B80" s="22" t="s">
        <v>1510</v>
      </c>
      <c r="C80" s="22" t="s">
        <v>1511</v>
      </c>
      <c r="D80" s="22" t="s">
        <v>34</v>
      </c>
      <c r="E80" s="22" t="s">
        <v>1450</v>
      </c>
      <c r="F80" s="22" t="s">
        <v>1503</v>
      </c>
      <c r="G80" s="22">
        <v>1151</v>
      </c>
      <c r="H80" s="22" t="s">
        <v>1504</v>
      </c>
      <c r="I80" s="22">
        <v>19</v>
      </c>
      <c r="J80" s="11" t="str">
        <f>VLOOKUP(G:G,[22]Sheet2!A$1:B$65536,2,0)</f>
        <v>OŠ Dr. Stjepan Ilijašević</v>
      </c>
      <c r="AK80" t="s">
        <v>41</v>
      </c>
      <c r="AL80" t="s">
        <v>42</v>
      </c>
      <c r="AM80" t="s">
        <v>43</v>
      </c>
      <c r="AN80" t="s">
        <v>44</v>
      </c>
    </row>
    <row r="81" spans="1:40" x14ac:dyDescent="0.25">
      <c r="A81" s="19">
        <v>75</v>
      </c>
      <c r="B81" s="11" t="s">
        <v>1626</v>
      </c>
      <c r="C81" s="11" t="s">
        <v>1627</v>
      </c>
      <c r="D81" s="11" t="s">
        <v>34</v>
      </c>
      <c r="E81" s="11" t="s">
        <v>1453</v>
      </c>
      <c r="F81" s="11" t="s">
        <v>1454</v>
      </c>
      <c r="G81" s="11">
        <v>1150</v>
      </c>
      <c r="H81" s="11" t="s">
        <v>1628</v>
      </c>
      <c r="I81" s="11">
        <v>19</v>
      </c>
      <c r="J81" s="11" t="str">
        <f>VLOOKUP(G:G,[22]Sheet2!A$1:B$65536,2,0)</f>
        <v>OŠ Sikirevci</v>
      </c>
      <c r="AK81" t="s">
        <v>45</v>
      </c>
      <c r="AL81" t="s">
        <v>46</v>
      </c>
      <c r="AM81" t="s">
        <v>47</v>
      </c>
      <c r="AN81" t="s">
        <v>48</v>
      </c>
    </row>
    <row r="82" spans="1:40" x14ac:dyDescent="0.25">
      <c r="A82" s="19">
        <v>76</v>
      </c>
      <c r="B82" s="11" t="s">
        <v>1409</v>
      </c>
      <c r="C82" s="11" t="s">
        <v>1374</v>
      </c>
      <c r="D82" s="11" t="s">
        <v>34</v>
      </c>
      <c r="E82" s="11" t="s">
        <v>1410</v>
      </c>
      <c r="F82" s="11" t="s">
        <v>1411</v>
      </c>
      <c r="G82" s="20">
        <v>1107</v>
      </c>
      <c r="H82" s="11" t="s">
        <v>1394</v>
      </c>
      <c r="I82" s="11">
        <v>18</v>
      </c>
      <c r="J82" s="11" t="str">
        <f>VLOOKUP(G:G,[22]Sheet2!A$1:B$65536,2,0)</f>
        <v>OŠ Bogoslav Šulek</v>
      </c>
      <c r="AK82" t="s">
        <v>49</v>
      </c>
      <c r="AL82" t="s">
        <v>50</v>
      </c>
      <c r="AM82" t="s">
        <v>51</v>
      </c>
      <c r="AN82" s="3"/>
    </row>
    <row r="83" spans="1:40" x14ac:dyDescent="0.25">
      <c r="A83" s="19">
        <v>77</v>
      </c>
      <c r="B83" s="11" t="s">
        <v>1588</v>
      </c>
      <c r="C83" s="11" t="s">
        <v>1589</v>
      </c>
      <c r="D83" s="11" t="s">
        <v>34</v>
      </c>
      <c r="E83" s="11" t="s">
        <v>1578</v>
      </c>
      <c r="F83" s="11" t="s">
        <v>1579</v>
      </c>
      <c r="G83" s="11">
        <v>1116</v>
      </c>
      <c r="H83" s="11" t="s">
        <v>1394</v>
      </c>
      <c r="I83" s="11">
        <v>18</v>
      </c>
      <c r="J83" s="11" t="str">
        <f>VLOOKUP(G:G,[22]Sheet2!A$1:B$65536,2,0)</f>
        <v>OŠ Ivana Brlić-Mažuranić - Slavonski Brod</v>
      </c>
      <c r="AK83" t="s">
        <v>52</v>
      </c>
      <c r="AL83" t="s">
        <v>53</v>
      </c>
      <c r="AM83" t="s">
        <v>54</v>
      </c>
      <c r="AN83" s="3"/>
    </row>
    <row r="84" spans="1:40" x14ac:dyDescent="0.25">
      <c r="A84" s="19">
        <v>78</v>
      </c>
      <c r="B84" s="11" t="s">
        <v>1552</v>
      </c>
      <c r="C84" s="11" t="s">
        <v>1590</v>
      </c>
      <c r="D84" s="11" t="s">
        <v>34</v>
      </c>
      <c r="E84" s="11" t="s">
        <v>1578</v>
      </c>
      <c r="F84" s="11" t="s">
        <v>1579</v>
      </c>
      <c r="G84" s="11">
        <v>1116</v>
      </c>
      <c r="H84" s="11" t="s">
        <v>1394</v>
      </c>
      <c r="I84" s="11">
        <v>18</v>
      </c>
      <c r="J84" s="11" t="str">
        <f>VLOOKUP(G:G,[23]Sheet2!A$1:B$65536,2,0)</f>
        <v>OŠ Ivana Brlić-Mažuranić - Slavonski Brod</v>
      </c>
      <c r="AK84" t="s">
        <v>49</v>
      </c>
      <c r="AL84" t="s">
        <v>50</v>
      </c>
      <c r="AM84" t="s">
        <v>51</v>
      </c>
      <c r="AN84" s="3"/>
    </row>
    <row r="85" spans="1:40" x14ac:dyDescent="0.25">
      <c r="A85" s="19">
        <v>79</v>
      </c>
      <c r="B85" s="11" t="s">
        <v>1599</v>
      </c>
      <c r="C85" s="27" t="s">
        <v>1600</v>
      </c>
      <c r="D85" s="11" t="s">
        <v>34</v>
      </c>
      <c r="E85" s="11" t="s">
        <v>1597</v>
      </c>
      <c r="F85" s="11" t="s">
        <v>1529</v>
      </c>
      <c r="G85" s="11">
        <v>1171</v>
      </c>
      <c r="H85" s="11" t="s">
        <v>1598</v>
      </c>
      <c r="I85" s="11">
        <v>18</v>
      </c>
      <c r="J85" s="11" t="str">
        <f>VLOOKUP(G:G,[23]Sheet2!A$1:B$65536,2,0)</f>
        <v>OŠ Matija Gubec - Cernik</v>
      </c>
      <c r="AK85" t="s">
        <v>52</v>
      </c>
      <c r="AL85" t="s">
        <v>53</v>
      </c>
      <c r="AM85" t="s">
        <v>54</v>
      </c>
      <c r="AN85" s="3"/>
    </row>
    <row r="86" spans="1:40" x14ac:dyDescent="0.25">
      <c r="A86" s="19">
        <v>80</v>
      </c>
      <c r="B86" s="11" t="s">
        <v>1534</v>
      </c>
      <c r="C86" s="11" t="s">
        <v>1629</v>
      </c>
      <c r="D86" s="11" t="s">
        <v>34</v>
      </c>
      <c r="E86" s="11" t="s">
        <v>1453</v>
      </c>
      <c r="F86" s="11" t="s">
        <v>1454</v>
      </c>
      <c r="G86" s="11">
        <v>1150</v>
      </c>
      <c r="H86" s="11" t="s">
        <v>1628</v>
      </c>
      <c r="I86" s="11">
        <v>17</v>
      </c>
      <c r="J86" s="11" t="str">
        <f>VLOOKUP(G:G,[23]Sheet2!A$1:B$65536,2,0)</f>
        <v>OŠ Sikirevci</v>
      </c>
      <c r="AK86" t="s">
        <v>49</v>
      </c>
      <c r="AL86" t="s">
        <v>50</v>
      </c>
      <c r="AM86" t="s">
        <v>51</v>
      </c>
      <c r="AN86" s="3"/>
    </row>
    <row r="87" spans="1:40" x14ac:dyDescent="0.25">
      <c r="A87" s="19">
        <v>81</v>
      </c>
      <c r="B87" s="11" t="s">
        <v>1642</v>
      </c>
      <c r="C87" s="11" t="s">
        <v>1643</v>
      </c>
      <c r="D87" s="25" t="s">
        <v>34</v>
      </c>
      <c r="E87" s="11" t="s">
        <v>1637</v>
      </c>
      <c r="F87" s="11" t="s">
        <v>1638</v>
      </c>
      <c r="G87" s="11">
        <v>1197</v>
      </c>
      <c r="H87" s="11" t="s">
        <v>1639</v>
      </c>
      <c r="I87" s="11">
        <v>17</v>
      </c>
      <c r="J87" s="11" t="e">
        <f>VLOOKUP(G:G,[23]Sheet2!A$1:B$65536,2,0)</f>
        <v>#N/A</v>
      </c>
      <c r="AK87" t="s">
        <v>52</v>
      </c>
      <c r="AL87" t="s">
        <v>53</v>
      </c>
      <c r="AM87" t="s">
        <v>54</v>
      </c>
      <c r="AN87" s="3"/>
    </row>
    <row r="88" spans="1:40" x14ac:dyDescent="0.25">
      <c r="A88" s="21">
        <v>82</v>
      </c>
      <c r="B88" s="22" t="s">
        <v>1512</v>
      </c>
      <c r="C88" s="22" t="s">
        <v>1513</v>
      </c>
      <c r="D88" s="22" t="s">
        <v>34</v>
      </c>
      <c r="E88" s="22" t="s">
        <v>1450</v>
      </c>
      <c r="F88" s="22" t="s">
        <v>1503</v>
      </c>
      <c r="G88" s="22">
        <v>1151</v>
      </c>
      <c r="H88" s="22" t="s">
        <v>1504</v>
      </c>
      <c r="I88" s="22">
        <v>16</v>
      </c>
      <c r="J88" s="11" t="str">
        <f>VLOOKUP(G:G,[24]Sheet2!A$1:B$65536,2,0)</f>
        <v>OŠ Dr. Stjepan Ilijašević</v>
      </c>
      <c r="AK88" t="s">
        <v>33</v>
      </c>
      <c r="AL88" t="s">
        <v>34</v>
      </c>
      <c r="AM88" t="s">
        <v>35</v>
      </c>
      <c r="AN88" t="s">
        <v>36</v>
      </c>
    </row>
    <row r="89" spans="1:40" x14ac:dyDescent="0.25">
      <c r="A89" s="19">
        <v>83</v>
      </c>
      <c r="B89" s="11" t="s">
        <v>1688</v>
      </c>
      <c r="C89" s="11" t="s">
        <v>1689</v>
      </c>
      <c r="D89" s="11" t="s">
        <v>34</v>
      </c>
      <c r="E89" s="11" t="s">
        <v>1666</v>
      </c>
      <c r="F89" s="11" t="s">
        <v>1667</v>
      </c>
      <c r="G89" s="11">
        <v>1179</v>
      </c>
      <c r="H89" s="11" t="s">
        <v>1690</v>
      </c>
      <c r="I89" s="11">
        <v>16</v>
      </c>
      <c r="J89" s="11" t="str">
        <f>VLOOKUP(G:G,[24]Sheet2!A$1:B$65536,2,0)</f>
        <v>OŠ Dragalić</v>
      </c>
      <c r="AK89" t="s">
        <v>37</v>
      </c>
      <c r="AL89" t="s">
        <v>38</v>
      </c>
      <c r="AM89" t="s">
        <v>39</v>
      </c>
      <c r="AN89" t="s">
        <v>40</v>
      </c>
    </row>
    <row r="90" spans="1:40" x14ac:dyDescent="0.25">
      <c r="A90" s="19">
        <v>84</v>
      </c>
      <c r="B90" s="11" t="s">
        <v>1630</v>
      </c>
      <c r="C90" s="11" t="s">
        <v>1631</v>
      </c>
      <c r="D90" s="11" t="s">
        <v>34</v>
      </c>
      <c r="E90" s="11" t="s">
        <v>1453</v>
      </c>
      <c r="F90" s="11" t="s">
        <v>1454</v>
      </c>
      <c r="G90" s="11">
        <v>1150</v>
      </c>
      <c r="H90" s="11" t="s">
        <v>1628</v>
      </c>
      <c r="I90" s="11">
        <v>15</v>
      </c>
      <c r="J90" s="11" t="str">
        <f>VLOOKUP(G:G,[24]Sheet2!A$1:B$65536,2,0)</f>
        <v>OŠ Sikirevci</v>
      </c>
      <c r="AK90" t="s">
        <v>41</v>
      </c>
      <c r="AL90" t="s">
        <v>42</v>
      </c>
      <c r="AM90" t="s">
        <v>43</v>
      </c>
      <c r="AN90" t="s">
        <v>44</v>
      </c>
    </row>
    <row r="91" spans="1:40" x14ac:dyDescent="0.25">
      <c r="A91" s="19">
        <v>85</v>
      </c>
      <c r="B91" s="11" t="s">
        <v>1661</v>
      </c>
      <c r="C91" s="11" t="s">
        <v>1662</v>
      </c>
      <c r="D91" s="11" t="s">
        <v>34</v>
      </c>
      <c r="E91" s="11" t="s">
        <v>1658</v>
      </c>
      <c r="F91" s="11"/>
      <c r="G91" s="11">
        <v>1188</v>
      </c>
      <c r="H91" s="11" t="s">
        <v>1659</v>
      </c>
      <c r="I91" s="11">
        <v>15</v>
      </c>
      <c r="J91" s="11" t="str">
        <f>VLOOKUP(G:G,[24]Sheet2!A$1:B$65536,2,0)</f>
        <v>OŠ Okučani</v>
      </c>
      <c r="AK91" t="s">
        <v>45</v>
      </c>
      <c r="AL91" t="s">
        <v>46</v>
      </c>
      <c r="AM91" t="s">
        <v>47</v>
      </c>
      <c r="AN91" t="s">
        <v>48</v>
      </c>
    </row>
    <row r="92" spans="1:40" x14ac:dyDescent="0.25">
      <c r="A92" s="19">
        <v>86</v>
      </c>
      <c r="B92" s="11" t="s">
        <v>1691</v>
      </c>
      <c r="C92" s="11" t="s">
        <v>1692</v>
      </c>
      <c r="D92" s="11" t="s">
        <v>34</v>
      </c>
      <c r="E92" s="11" t="s">
        <v>1666</v>
      </c>
      <c r="F92" s="11" t="s">
        <v>1667</v>
      </c>
      <c r="G92" s="11">
        <v>1179</v>
      </c>
      <c r="H92" s="11" t="s">
        <v>1690</v>
      </c>
      <c r="I92" s="11">
        <v>15</v>
      </c>
      <c r="J92" s="11" t="str">
        <f>VLOOKUP(G:G,[24]Sheet2!A$1:B$65536,2,0)</f>
        <v>OŠ Dragalić</v>
      </c>
      <c r="AK92" t="s">
        <v>49</v>
      </c>
      <c r="AL92" t="s">
        <v>50</v>
      </c>
      <c r="AM92" t="s">
        <v>51</v>
      </c>
      <c r="AN92" s="3"/>
    </row>
    <row r="93" spans="1:40" x14ac:dyDescent="0.25">
      <c r="A93" s="21">
        <v>87</v>
      </c>
      <c r="B93" s="22" t="s">
        <v>1514</v>
      </c>
      <c r="C93" s="22" t="s">
        <v>1515</v>
      </c>
      <c r="D93" s="22" t="s">
        <v>34</v>
      </c>
      <c r="E93" s="22" t="s">
        <v>1450</v>
      </c>
      <c r="F93" s="22" t="s">
        <v>1503</v>
      </c>
      <c r="G93" s="22">
        <v>1151</v>
      </c>
      <c r="H93" s="22" t="s">
        <v>1504</v>
      </c>
      <c r="I93" s="22">
        <v>14</v>
      </c>
      <c r="J93" s="11" t="str">
        <f>VLOOKUP(G:G,[25]Sheet2!A$1:B$65536,2,0)</f>
        <v>OŠ Dr. Stjepan Ilijašević</v>
      </c>
      <c r="AK93" t="s">
        <v>33</v>
      </c>
      <c r="AL93" t="s">
        <v>34</v>
      </c>
      <c r="AM93" t="s">
        <v>35</v>
      </c>
      <c r="AN93" t="s">
        <v>36</v>
      </c>
    </row>
    <row r="94" spans="1:40" x14ac:dyDescent="0.25">
      <c r="A94" s="19">
        <v>88</v>
      </c>
      <c r="B94" s="11" t="s">
        <v>1693</v>
      </c>
      <c r="C94" s="11" t="s">
        <v>1694</v>
      </c>
      <c r="D94" s="11" t="s">
        <v>34</v>
      </c>
      <c r="E94" s="11" t="s">
        <v>1666</v>
      </c>
      <c r="F94" s="11" t="s">
        <v>1667</v>
      </c>
      <c r="G94" s="11">
        <v>1179</v>
      </c>
      <c r="H94" s="11" t="s">
        <v>1690</v>
      </c>
      <c r="I94" s="11">
        <v>13</v>
      </c>
      <c r="J94" s="11" t="str">
        <f>VLOOKUP(G:G,[25]Sheet2!A$1:B$65536,2,0)</f>
        <v>OŠ Dragalić</v>
      </c>
      <c r="AK94" t="s">
        <v>37</v>
      </c>
      <c r="AL94" t="s">
        <v>38</v>
      </c>
      <c r="AM94" t="s">
        <v>39</v>
      </c>
      <c r="AN94" t="s">
        <v>40</v>
      </c>
    </row>
    <row r="95" spans="1:40" x14ac:dyDescent="0.25">
      <c r="A95" s="19">
        <v>89</v>
      </c>
      <c r="B95" s="11" t="s">
        <v>1373</v>
      </c>
      <c r="C95" s="11" t="s">
        <v>1490</v>
      </c>
      <c r="D95" s="25" t="s">
        <v>34</v>
      </c>
      <c r="E95" s="11" t="s">
        <v>1637</v>
      </c>
      <c r="F95" s="11" t="s">
        <v>1638</v>
      </c>
      <c r="G95" s="11">
        <v>1198</v>
      </c>
      <c r="H95" s="11" t="s">
        <v>1639</v>
      </c>
      <c r="I95" s="11">
        <v>12</v>
      </c>
      <c r="J95" s="11" t="e">
        <f>VLOOKUP(G:G,[25]Sheet2!A$1:B$65536,2,0)</f>
        <v>#N/A</v>
      </c>
      <c r="AK95" t="s">
        <v>41</v>
      </c>
      <c r="AL95" t="s">
        <v>42</v>
      </c>
      <c r="AM95" t="s">
        <v>43</v>
      </c>
      <c r="AN95" t="s">
        <v>44</v>
      </c>
    </row>
    <row r="96" spans="1:40" x14ac:dyDescent="0.25">
      <c r="A96" s="19">
        <v>90</v>
      </c>
      <c r="B96" s="11" t="s">
        <v>1695</v>
      </c>
      <c r="C96" s="11" t="s">
        <v>1696</v>
      </c>
      <c r="D96" s="11" t="s">
        <v>34</v>
      </c>
      <c r="E96" s="11" t="s">
        <v>1666</v>
      </c>
      <c r="F96" s="11" t="s">
        <v>1667</v>
      </c>
      <c r="G96" s="11">
        <v>1179</v>
      </c>
      <c r="H96" s="11" t="s">
        <v>1690</v>
      </c>
      <c r="I96" s="11">
        <v>12</v>
      </c>
      <c r="J96" s="11" t="str">
        <f>VLOOKUP(G:G,[25]Sheet2!A$1:B$65536,2,0)</f>
        <v>OŠ Dragalić</v>
      </c>
      <c r="AK96" t="s">
        <v>45</v>
      </c>
      <c r="AL96" t="s">
        <v>46</v>
      </c>
      <c r="AM96" t="s">
        <v>47</v>
      </c>
      <c r="AN96" t="s">
        <v>48</v>
      </c>
    </row>
    <row r="97" spans="1:40" x14ac:dyDescent="0.25">
      <c r="A97" s="19">
        <v>91</v>
      </c>
      <c r="B97" s="11" t="s">
        <v>1420</v>
      </c>
      <c r="C97" s="11" t="s">
        <v>1632</v>
      </c>
      <c r="D97" s="11" t="s">
        <v>34</v>
      </c>
      <c r="E97" s="11" t="s">
        <v>1453</v>
      </c>
      <c r="F97" s="11" t="s">
        <v>1454</v>
      </c>
      <c r="G97" s="11">
        <v>1150</v>
      </c>
      <c r="H97" s="11" t="s">
        <v>1628</v>
      </c>
      <c r="I97" s="11">
        <v>11</v>
      </c>
      <c r="J97" s="11" t="str">
        <f>VLOOKUP(G:G,[25]Sheet2!A$1:B$65536,2,0)</f>
        <v>OŠ Sikirevci</v>
      </c>
      <c r="AK97" t="s">
        <v>49</v>
      </c>
      <c r="AL97" t="s">
        <v>50</v>
      </c>
      <c r="AM97" t="s">
        <v>51</v>
      </c>
      <c r="AN97" s="3"/>
    </row>
    <row r="98" spans="1:40" x14ac:dyDescent="0.25">
      <c r="A98" s="19">
        <v>92</v>
      </c>
      <c r="B98" s="11" t="s">
        <v>1633</v>
      </c>
      <c r="C98" s="11" t="s">
        <v>1634</v>
      </c>
      <c r="D98" s="11" t="s">
        <v>34</v>
      </c>
      <c r="E98" s="11" t="s">
        <v>1453</v>
      </c>
      <c r="F98" s="11" t="s">
        <v>1454</v>
      </c>
      <c r="G98" s="11">
        <v>1150</v>
      </c>
      <c r="H98" s="11" t="s">
        <v>1628</v>
      </c>
      <c r="I98" s="11">
        <v>11</v>
      </c>
      <c r="J98" s="11" t="str">
        <f>VLOOKUP(G:G,[26]Sheet2!A$1:B$65536,2,0)</f>
        <v>OŠ Sikirevci</v>
      </c>
      <c r="AK98" t="s">
        <v>33</v>
      </c>
      <c r="AL98" t="s">
        <v>34</v>
      </c>
      <c r="AM98" t="s">
        <v>35</v>
      </c>
      <c r="AN98" t="s">
        <v>36</v>
      </c>
    </row>
    <row r="99" spans="1:40" x14ac:dyDescent="0.25">
      <c r="A99" s="19">
        <v>93</v>
      </c>
      <c r="B99" s="11" t="s">
        <v>1697</v>
      </c>
      <c r="C99" s="11" t="s">
        <v>1698</v>
      </c>
      <c r="D99" s="11" t="s">
        <v>34</v>
      </c>
      <c r="E99" s="11" t="s">
        <v>1666</v>
      </c>
      <c r="F99" s="11" t="s">
        <v>1667</v>
      </c>
      <c r="G99" s="20">
        <v>1179</v>
      </c>
      <c r="H99" s="11" t="s">
        <v>1690</v>
      </c>
      <c r="I99" s="11">
        <v>11</v>
      </c>
      <c r="J99" s="11" t="str">
        <f>VLOOKUP(G:G,[26]Sheet2!A$1:B$65536,2,0)</f>
        <v>OŠ Dragalić</v>
      </c>
      <c r="AK99" t="s">
        <v>37</v>
      </c>
      <c r="AL99" t="s">
        <v>38</v>
      </c>
      <c r="AM99" t="s">
        <v>39</v>
      </c>
      <c r="AN99" t="s">
        <v>40</v>
      </c>
    </row>
    <row r="100" spans="1:40" x14ac:dyDescent="0.25">
      <c r="A100" s="19">
        <v>94</v>
      </c>
      <c r="B100" s="11" t="s">
        <v>1635</v>
      </c>
      <c r="C100" s="11" t="s">
        <v>1663</v>
      </c>
      <c r="D100" s="11" t="s">
        <v>34</v>
      </c>
      <c r="E100" s="11" t="s">
        <v>1658</v>
      </c>
      <c r="F100" s="11"/>
      <c r="G100" s="11">
        <v>1188</v>
      </c>
      <c r="H100" s="11" t="s">
        <v>1659</v>
      </c>
      <c r="I100" s="11">
        <v>8</v>
      </c>
      <c r="J100" s="11" t="str">
        <f>VLOOKUP(G:G,[26]Sheet2!A$1:B$65536,2,0)</f>
        <v>OŠ Okučani</v>
      </c>
      <c r="AK100" t="s">
        <v>41</v>
      </c>
      <c r="AL100" t="s">
        <v>42</v>
      </c>
      <c r="AM100" t="s">
        <v>43</v>
      </c>
      <c r="AN100" t="s">
        <v>44</v>
      </c>
    </row>
    <row r="101" spans="1:40" x14ac:dyDescent="0.25">
      <c r="A101" s="19">
        <v>95</v>
      </c>
      <c r="B101" s="11" t="s">
        <v>1379</v>
      </c>
      <c r="C101" s="11" t="s">
        <v>1380</v>
      </c>
      <c r="D101" s="11" t="s">
        <v>34</v>
      </c>
      <c r="E101" s="11" t="s">
        <v>1375</v>
      </c>
      <c r="F101" s="11" t="s">
        <v>1376</v>
      </c>
      <c r="G101" s="11">
        <v>1180</v>
      </c>
      <c r="H101" s="11" t="s">
        <v>1377</v>
      </c>
      <c r="I101" s="11">
        <v>7</v>
      </c>
      <c r="J101" s="11" t="str">
        <f>VLOOKUP(G:G,[26]Sheet2!A$1:B$65536,2,0)</f>
        <v>OŠ Antun Mihanović - Nova Kapela - Batrina</v>
      </c>
      <c r="AK101" t="s">
        <v>45</v>
      </c>
      <c r="AL101" t="s">
        <v>46</v>
      </c>
      <c r="AM101" t="s">
        <v>47</v>
      </c>
      <c r="AN101" t="s">
        <v>48</v>
      </c>
    </row>
    <row r="102" spans="1:40" x14ac:dyDescent="0.25">
      <c r="G102" s="10"/>
      <c r="J102" t="str">
        <f>VLOOKUP(G:G,[26]Sheet2!A$1:B$65536,2,0)</f>
        <v>Nepoznata</v>
      </c>
      <c r="AK102" t="s">
        <v>49</v>
      </c>
      <c r="AL102" t="s">
        <v>50</v>
      </c>
      <c r="AM102" t="s">
        <v>51</v>
      </c>
      <c r="AN102" s="3"/>
    </row>
    <row r="103" spans="1:40" x14ac:dyDescent="0.25">
      <c r="J103" t="e">
        <f>VLOOKUP(G:G,#REF!,2,0)</f>
        <v>#REF!</v>
      </c>
      <c r="AL103" s="3"/>
      <c r="AM103" t="s">
        <v>95</v>
      </c>
      <c r="AN103" s="3"/>
    </row>
    <row r="104" spans="1:40" x14ac:dyDescent="0.25">
      <c r="J104" t="e">
        <f>VLOOKUP(G:G,#REF!,2,0)</f>
        <v>#REF!</v>
      </c>
      <c r="AL104" s="3"/>
      <c r="AM104" t="s">
        <v>96</v>
      </c>
      <c r="AN104" s="3"/>
    </row>
    <row r="105" spans="1:40" x14ac:dyDescent="0.25">
      <c r="J105" t="e">
        <f>VLOOKUP(G:G,#REF!,2,0)</f>
        <v>#REF!</v>
      </c>
      <c r="AL105" s="3"/>
      <c r="AM105" t="s">
        <v>97</v>
      </c>
      <c r="AN105" s="3"/>
    </row>
    <row r="106" spans="1:40" x14ac:dyDescent="0.25">
      <c r="J106" t="e">
        <f>VLOOKUP(G:G,#REF!,2,0)</f>
        <v>#REF!</v>
      </c>
      <c r="AL106" s="3"/>
      <c r="AM106" t="s">
        <v>98</v>
      </c>
      <c r="AN106" s="3"/>
    </row>
    <row r="107" spans="1:40" x14ac:dyDescent="0.25">
      <c r="J107" t="e">
        <f>VLOOKUP(G:G,#REF!,2,0)</f>
        <v>#REF!</v>
      </c>
      <c r="AL107" s="3"/>
      <c r="AM107" t="s">
        <v>99</v>
      </c>
      <c r="AN107" s="3"/>
    </row>
    <row r="108" spans="1:40" x14ac:dyDescent="0.25">
      <c r="J108" t="e">
        <f>VLOOKUP(G:G,#REF!,2,0)</f>
        <v>#REF!</v>
      </c>
      <c r="AL108" s="3"/>
      <c r="AM108" t="s">
        <v>100</v>
      </c>
      <c r="AN108" s="3"/>
    </row>
    <row r="109" spans="1:40" x14ac:dyDescent="0.25">
      <c r="J109" t="e">
        <f>VLOOKUP(G:G,#REF!,2,0)</f>
        <v>#REF!</v>
      </c>
      <c r="AL109" s="3"/>
      <c r="AM109" t="s">
        <v>101</v>
      </c>
      <c r="AN109" s="3"/>
    </row>
    <row r="110" spans="1:40" x14ac:dyDescent="0.25">
      <c r="J110" t="e">
        <f>VLOOKUP(G:G,#REF!,2,0)</f>
        <v>#REF!</v>
      </c>
      <c r="AL110" s="3"/>
      <c r="AM110" t="s">
        <v>102</v>
      </c>
      <c r="AN110" s="3"/>
    </row>
    <row r="111" spans="1:40" x14ac:dyDescent="0.25">
      <c r="J111" t="e">
        <f>VLOOKUP(G:G,#REF!,2,0)</f>
        <v>#REF!</v>
      </c>
      <c r="AL111" s="3"/>
      <c r="AM111" t="s">
        <v>103</v>
      </c>
      <c r="AN111" s="3"/>
    </row>
    <row r="112" spans="1:40" x14ac:dyDescent="0.25">
      <c r="J112" t="e">
        <f>VLOOKUP(G:G,#REF!,2,0)</f>
        <v>#REF!</v>
      </c>
      <c r="AL112" s="3"/>
      <c r="AM112" t="s">
        <v>104</v>
      </c>
      <c r="AN112" s="3"/>
    </row>
    <row r="113" spans="10:40" x14ac:dyDescent="0.25">
      <c r="J113" t="e">
        <f>VLOOKUP(G:G,#REF!,2,0)</f>
        <v>#REF!</v>
      </c>
      <c r="AL113" s="3"/>
      <c r="AM113" t="s">
        <v>105</v>
      </c>
      <c r="AN113" s="3"/>
    </row>
    <row r="114" spans="10:40" x14ac:dyDescent="0.25">
      <c r="J114" t="e">
        <f>VLOOKUP(G:G,#REF!,2,0)</f>
        <v>#REF!</v>
      </c>
      <c r="AL114" s="3"/>
      <c r="AM114" t="s">
        <v>106</v>
      </c>
      <c r="AN114" s="3"/>
    </row>
    <row r="115" spans="10:40" x14ac:dyDescent="0.25">
      <c r="J115" t="e">
        <f>VLOOKUP(G:G,#REF!,2,0)</f>
        <v>#REF!</v>
      </c>
      <c r="AL115" s="3"/>
      <c r="AM115" t="s">
        <v>107</v>
      </c>
      <c r="AN115" s="3"/>
    </row>
    <row r="116" spans="10:40" x14ac:dyDescent="0.25">
      <c r="J116" t="e">
        <f>VLOOKUP(G:G,#REF!,2,0)</f>
        <v>#REF!</v>
      </c>
      <c r="AL116" s="3"/>
      <c r="AM116" t="s">
        <v>108</v>
      </c>
      <c r="AN116" s="3"/>
    </row>
    <row r="117" spans="10:40" x14ac:dyDescent="0.25">
      <c r="J117" t="e">
        <f>VLOOKUP(G:G,#REF!,2,0)</f>
        <v>#REF!</v>
      </c>
      <c r="AL117" s="3"/>
      <c r="AM117" t="s">
        <v>109</v>
      </c>
      <c r="AN117" s="3"/>
    </row>
    <row r="118" spans="10:40" x14ac:dyDescent="0.25">
      <c r="J118" t="e">
        <f>VLOOKUP(G:G,#REF!,2,0)</f>
        <v>#REF!</v>
      </c>
      <c r="AL118" s="3"/>
      <c r="AM118" t="s">
        <v>110</v>
      </c>
      <c r="AN118" s="3"/>
    </row>
    <row r="119" spans="10:40" x14ac:dyDescent="0.25">
      <c r="J119" t="e">
        <f>VLOOKUP(G:G,#REF!,2,0)</f>
        <v>#REF!</v>
      </c>
      <c r="AL119" s="3"/>
      <c r="AM119" t="s">
        <v>111</v>
      </c>
      <c r="AN119" s="3"/>
    </row>
    <row r="120" spans="10:40" x14ac:dyDescent="0.25">
      <c r="J120" t="e">
        <f>VLOOKUP(G:G,#REF!,2,0)</f>
        <v>#REF!</v>
      </c>
      <c r="AL120" s="3"/>
      <c r="AM120" t="s">
        <v>112</v>
      </c>
      <c r="AN120" s="3"/>
    </row>
    <row r="121" spans="10:40" x14ac:dyDescent="0.25">
      <c r="J121" t="e">
        <f>VLOOKUP(G:G,#REF!,2,0)</f>
        <v>#REF!</v>
      </c>
      <c r="AL121" s="3"/>
      <c r="AM121" t="s">
        <v>113</v>
      </c>
      <c r="AN121" s="3"/>
    </row>
    <row r="122" spans="10:40" x14ac:dyDescent="0.25">
      <c r="J122" t="e">
        <f>VLOOKUP(G:G,#REF!,2,0)</f>
        <v>#REF!</v>
      </c>
      <c r="AL122" s="3"/>
      <c r="AM122" t="s">
        <v>114</v>
      </c>
      <c r="AN122" s="3"/>
    </row>
    <row r="123" spans="10:40" x14ac:dyDescent="0.25">
      <c r="J123" t="e">
        <f>VLOOKUP(G:G,#REF!,2,0)</f>
        <v>#REF!</v>
      </c>
      <c r="AL123" s="3"/>
      <c r="AM123" t="s">
        <v>115</v>
      </c>
      <c r="AN123" s="3"/>
    </row>
    <row r="124" spans="10:40" x14ac:dyDescent="0.25">
      <c r="J124" t="e">
        <f>VLOOKUP(G:G,#REF!,2,0)</f>
        <v>#REF!</v>
      </c>
      <c r="AL124" s="3"/>
      <c r="AM124" t="s">
        <v>116</v>
      </c>
      <c r="AN124" s="3"/>
    </row>
    <row r="125" spans="10:40" x14ac:dyDescent="0.25">
      <c r="J125" t="e">
        <f>VLOOKUP(G:G,#REF!,2,0)</f>
        <v>#REF!</v>
      </c>
      <c r="AL125" s="3"/>
      <c r="AM125" t="s">
        <v>117</v>
      </c>
      <c r="AN125" s="3"/>
    </row>
    <row r="126" spans="10:40" x14ac:dyDescent="0.25">
      <c r="J126" t="e">
        <f>VLOOKUP(G:G,#REF!,2,0)</f>
        <v>#REF!</v>
      </c>
      <c r="AL126" s="3"/>
      <c r="AM126" t="s">
        <v>118</v>
      </c>
      <c r="AN126" s="3"/>
    </row>
    <row r="127" spans="10:40" x14ac:dyDescent="0.25">
      <c r="J127" t="e">
        <f>VLOOKUP(G:G,#REF!,2,0)</f>
        <v>#REF!</v>
      </c>
      <c r="AL127" s="3"/>
      <c r="AM127" t="s">
        <v>119</v>
      </c>
      <c r="AN127" s="3"/>
    </row>
    <row r="128" spans="10:40" x14ac:dyDescent="0.25">
      <c r="J128" t="e">
        <f>VLOOKUP(G:G,#REF!,2,0)</f>
        <v>#REF!</v>
      </c>
      <c r="AL128" s="3"/>
      <c r="AM128" t="s">
        <v>120</v>
      </c>
      <c r="AN128" s="3"/>
    </row>
    <row r="129" spans="10:40" x14ac:dyDescent="0.25">
      <c r="J129" t="e">
        <f>VLOOKUP(G:G,#REF!,2,0)</f>
        <v>#REF!</v>
      </c>
      <c r="AL129" s="3"/>
      <c r="AM129" t="s">
        <v>121</v>
      </c>
      <c r="AN129" s="3"/>
    </row>
    <row r="130" spans="10:40" x14ac:dyDescent="0.25">
      <c r="J130" t="e">
        <f>VLOOKUP(G:G,#REF!,2,0)</f>
        <v>#REF!</v>
      </c>
      <c r="AL130" s="3"/>
      <c r="AM130" t="s">
        <v>122</v>
      </c>
      <c r="AN130" s="3"/>
    </row>
    <row r="131" spans="10:40" x14ac:dyDescent="0.25">
      <c r="J131" t="e">
        <f>VLOOKUP(G:G,#REF!,2,0)</f>
        <v>#REF!</v>
      </c>
      <c r="AL131" s="3"/>
      <c r="AM131" t="s">
        <v>123</v>
      </c>
      <c r="AN131" s="3"/>
    </row>
    <row r="132" spans="10:40" x14ac:dyDescent="0.25">
      <c r="J132" t="e">
        <f>VLOOKUP(G:G,#REF!,2,0)</f>
        <v>#REF!</v>
      </c>
      <c r="AL132" s="3"/>
      <c r="AM132" t="s">
        <v>124</v>
      </c>
      <c r="AN132" s="3"/>
    </row>
    <row r="133" spans="10:40" x14ac:dyDescent="0.25">
      <c r="J133" t="e">
        <f>VLOOKUP(G:G,#REF!,2,0)</f>
        <v>#REF!</v>
      </c>
      <c r="AL133" s="3"/>
      <c r="AM133" t="s">
        <v>125</v>
      </c>
      <c r="AN133" s="3"/>
    </row>
    <row r="134" spans="10:40" x14ac:dyDescent="0.25">
      <c r="J134" t="e">
        <f>VLOOKUP(G:G,#REF!,2,0)</f>
        <v>#REF!</v>
      </c>
      <c r="AL134" s="3"/>
      <c r="AM134" t="s">
        <v>126</v>
      </c>
      <c r="AN134" s="3"/>
    </row>
    <row r="135" spans="10:40" x14ac:dyDescent="0.25">
      <c r="J135" t="e">
        <f>VLOOKUP(G:G,#REF!,2,0)</f>
        <v>#REF!</v>
      </c>
      <c r="AL135" s="3"/>
      <c r="AM135" t="s">
        <v>127</v>
      </c>
      <c r="AN135" s="3"/>
    </row>
    <row r="136" spans="10:40" x14ac:dyDescent="0.25">
      <c r="J136" t="e">
        <f>VLOOKUP(G:G,#REF!,2,0)</f>
        <v>#REF!</v>
      </c>
      <c r="AL136" s="3"/>
      <c r="AM136" t="s">
        <v>128</v>
      </c>
      <c r="AN136" s="3"/>
    </row>
    <row r="137" spans="10:40" x14ac:dyDescent="0.25">
      <c r="J137" t="e">
        <f>VLOOKUP(G:G,#REF!,2,0)</f>
        <v>#REF!</v>
      </c>
      <c r="AL137" s="3"/>
      <c r="AM137" t="s">
        <v>129</v>
      </c>
      <c r="AN137" s="3"/>
    </row>
    <row r="138" spans="10:40" x14ac:dyDescent="0.25">
      <c r="J138" t="e">
        <f>VLOOKUP(G:G,#REF!,2,0)</f>
        <v>#REF!</v>
      </c>
      <c r="AL138" s="3"/>
      <c r="AM138" t="s">
        <v>130</v>
      </c>
      <c r="AN138" s="3"/>
    </row>
    <row r="139" spans="10:40" x14ac:dyDescent="0.25">
      <c r="J139" t="e">
        <f>VLOOKUP(G:G,#REF!,2,0)</f>
        <v>#REF!</v>
      </c>
      <c r="AL139" s="3"/>
      <c r="AM139" t="s">
        <v>131</v>
      </c>
      <c r="AN139" s="3"/>
    </row>
    <row r="140" spans="10:40" x14ac:dyDescent="0.25">
      <c r="J140" t="e">
        <f>VLOOKUP(G:G,#REF!,2,0)</f>
        <v>#REF!</v>
      </c>
      <c r="AL140" s="3"/>
      <c r="AM140" t="s">
        <v>132</v>
      </c>
      <c r="AN140" s="3"/>
    </row>
    <row r="141" spans="10:40" x14ac:dyDescent="0.25">
      <c r="J141" t="e">
        <f>VLOOKUP(G:G,#REF!,2,0)</f>
        <v>#REF!</v>
      </c>
      <c r="AL141" s="3"/>
      <c r="AM141" t="s">
        <v>133</v>
      </c>
      <c r="AN141" s="3"/>
    </row>
    <row r="142" spans="10:40" x14ac:dyDescent="0.25">
      <c r="J142" t="e">
        <f>VLOOKUP(G:G,#REF!,2,0)</f>
        <v>#REF!</v>
      </c>
      <c r="AL142" s="3"/>
      <c r="AM142" t="s">
        <v>134</v>
      </c>
      <c r="AN142" s="3"/>
    </row>
    <row r="143" spans="10:40" x14ac:dyDescent="0.25">
      <c r="J143" t="e">
        <f>VLOOKUP(G:G,#REF!,2,0)</f>
        <v>#REF!</v>
      </c>
      <c r="AL143" s="3"/>
      <c r="AM143" t="s">
        <v>135</v>
      </c>
      <c r="AN143" s="3"/>
    </row>
    <row r="144" spans="10:40" x14ac:dyDescent="0.25">
      <c r="J144" t="e">
        <f>VLOOKUP(G:G,#REF!,2,0)</f>
        <v>#REF!</v>
      </c>
      <c r="AL144" s="3"/>
      <c r="AM144" t="s">
        <v>136</v>
      </c>
      <c r="AN144" s="3"/>
    </row>
    <row r="145" spans="10:40" x14ac:dyDescent="0.25">
      <c r="J145" t="e">
        <f>VLOOKUP(G:G,#REF!,2,0)</f>
        <v>#REF!</v>
      </c>
      <c r="AL145" s="3"/>
      <c r="AM145" t="s">
        <v>137</v>
      </c>
      <c r="AN145" s="3"/>
    </row>
    <row r="146" spans="10:40" x14ac:dyDescent="0.25">
      <c r="J146" t="e">
        <f>VLOOKUP(G:G,#REF!,2,0)</f>
        <v>#REF!</v>
      </c>
      <c r="AL146" s="3"/>
      <c r="AM146" t="s">
        <v>138</v>
      </c>
      <c r="AN146" s="3"/>
    </row>
    <row r="147" spans="10:40" x14ac:dyDescent="0.25">
      <c r="J147" t="e">
        <f>VLOOKUP(G:G,#REF!,2,0)</f>
        <v>#REF!</v>
      </c>
      <c r="AL147" s="3"/>
      <c r="AM147" t="s">
        <v>139</v>
      </c>
      <c r="AN147" s="3"/>
    </row>
    <row r="148" spans="10:40" x14ac:dyDescent="0.25">
      <c r="J148" t="e">
        <f>VLOOKUP(G:G,#REF!,2,0)</f>
        <v>#REF!</v>
      </c>
      <c r="AL148" s="3"/>
      <c r="AM148" t="s">
        <v>140</v>
      </c>
      <c r="AN148" s="3"/>
    </row>
    <row r="149" spans="10:40" x14ac:dyDescent="0.25">
      <c r="J149" t="e">
        <f>VLOOKUP(G:G,#REF!,2,0)</f>
        <v>#REF!</v>
      </c>
      <c r="AL149" s="3"/>
      <c r="AM149" t="s">
        <v>141</v>
      </c>
      <c r="AN149" s="3"/>
    </row>
    <row r="150" spans="10:40" x14ac:dyDescent="0.25">
      <c r="J150" t="e">
        <f>VLOOKUP(G:G,#REF!,2,0)</f>
        <v>#REF!</v>
      </c>
      <c r="AL150" s="3"/>
      <c r="AM150" t="s">
        <v>142</v>
      </c>
      <c r="AN150" s="3"/>
    </row>
    <row r="151" spans="10:40" x14ac:dyDescent="0.25">
      <c r="J151" t="e">
        <f>VLOOKUP(G:G,#REF!,2,0)</f>
        <v>#REF!</v>
      </c>
      <c r="AL151" s="3"/>
      <c r="AM151" t="s">
        <v>143</v>
      </c>
      <c r="AN151" s="3"/>
    </row>
    <row r="152" spans="10:40" x14ac:dyDescent="0.25">
      <c r="J152" t="e">
        <f>VLOOKUP(G:G,#REF!,2,0)</f>
        <v>#REF!</v>
      </c>
      <c r="AL152" s="3"/>
      <c r="AM152" t="s">
        <v>144</v>
      </c>
      <c r="AN152" s="3"/>
    </row>
    <row r="153" spans="10:40" x14ac:dyDescent="0.25">
      <c r="J153" t="e">
        <f>VLOOKUP(G:G,#REF!,2,0)</f>
        <v>#REF!</v>
      </c>
      <c r="AL153" s="3"/>
      <c r="AM153" t="s">
        <v>145</v>
      </c>
      <c r="AN153" s="3"/>
    </row>
    <row r="154" spans="10:40" x14ac:dyDescent="0.25">
      <c r="J154" t="e">
        <f>VLOOKUP(G:G,#REF!,2,0)</f>
        <v>#REF!</v>
      </c>
      <c r="AL154" s="3"/>
      <c r="AM154" t="s">
        <v>146</v>
      </c>
      <c r="AN154" s="3"/>
    </row>
    <row r="155" spans="10:40" x14ac:dyDescent="0.25">
      <c r="J155" t="e">
        <f>VLOOKUP(G:G,#REF!,2,0)</f>
        <v>#REF!</v>
      </c>
      <c r="AL155" s="3"/>
      <c r="AM155" t="s">
        <v>147</v>
      </c>
      <c r="AN155" s="3"/>
    </row>
    <row r="156" spans="10:40" x14ac:dyDescent="0.25">
      <c r="J156" t="e">
        <f>VLOOKUP(G:G,#REF!,2,0)</f>
        <v>#REF!</v>
      </c>
      <c r="AL156" s="3"/>
      <c r="AM156" t="s">
        <v>148</v>
      </c>
      <c r="AN156" s="3"/>
    </row>
    <row r="157" spans="10:40" x14ac:dyDescent="0.25">
      <c r="J157" t="e">
        <f>VLOOKUP(G:G,#REF!,2,0)</f>
        <v>#REF!</v>
      </c>
      <c r="AL157" s="3"/>
      <c r="AM157" t="s">
        <v>149</v>
      </c>
      <c r="AN157" s="3"/>
    </row>
    <row r="158" spans="10:40" x14ac:dyDescent="0.25">
      <c r="J158" t="e">
        <f>VLOOKUP(G:G,#REF!,2,0)</f>
        <v>#REF!</v>
      </c>
      <c r="AL158" s="3"/>
      <c r="AM158" t="s">
        <v>150</v>
      </c>
      <c r="AN158" s="3"/>
    </row>
    <row r="159" spans="10:40" x14ac:dyDescent="0.25">
      <c r="J159" t="e">
        <f>VLOOKUP(G:G,#REF!,2,0)</f>
        <v>#REF!</v>
      </c>
      <c r="AL159" s="3"/>
      <c r="AM159" t="s">
        <v>151</v>
      </c>
      <c r="AN159" s="3"/>
    </row>
    <row r="160" spans="10:40" x14ac:dyDescent="0.25">
      <c r="J160" t="e">
        <f>VLOOKUP(G:G,#REF!,2,0)</f>
        <v>#REF!</v>
      </c>
      <c r="AL160" s="3"/>
      <c r="AM160" t="s">
        <v>152</v>
      </c>
      <c r="AN160" s="3"/>
    </row>
    <row r="161" spans="10:40" x14ac:dyDescent="0.25">
      <c r="J161" t="e">
        <f>VLOOKUP(G:G,#REF!,2,0)</f>
        <v>#REF!</v>
      </c>
      <c r="AL161" s="3"/>
      <c r="AM161" t="s">
        <v>153</v>
      </c>
      <c r="AN161" s="3"/>
    </row>
    <row r="162" spans="10:40" x14ac:dyDescent="0.25">
      <c r="J162" t="e">
        <f>VLOOKUP(G:G,#REF!,2,0)</f>
        <v>#REF!</v>
      </c>
      <c r="AL162" s="3"/>
      <c r="AM162" t="s">
        <v>154</v>
      </c>
      <c r="AN162" s="3"/>
    </row>
    <row r="163" spans="10:40" x14ac:dyDescent="0.25">
      <c r="J163" t="e">
        <f>VLOOKUP(G:G,#REF!,2,0)</f>
        <v>#REF!</v>
      </c>
      <c r="AL163" s="3"/>
      <c r="AM163" t="s">
        <v>155</v>
      </c>
      <c r="AN163" s="3"/>
    </row>
    <row r="164" spans="10:40" x14ac:dyDescent="0.25">
      <c r="J164" t="e">
        <f>VLOOKUP(G:G,#REF!,2,0)</f>
        <v>#REF!</v>
      </c>
      <c r="AL164" s="3"/>
      <c r="AM164" t="s">
        <v>156</v>
      </c>
      <c r="AN164" s="3"/>
    </row>
    <row r="165" spans="10:40" x14ac:dyDescent="0.25">
      <c r="J165" t="e">
        <f>VLOOKUP(G:G,#REF!,2,0)</f>
        <v>#REF!</v>
      </c>
      <c r="AL165" s="3"/>
      <c r="AM165" t="s">
        <v>157</v>
      </c>
      <c r="AN165" s="3"/>
    </row>
    <row r="166" spans="10:40" x14ac:dyDescent="0.25">
      <c r="J166" t="e">
        <f>VLOOKUP(G:G,#REF!,2,0)</f>
        <v>#REF!</v>
      </c>
      <c r="AL166" s="3"/>
      <c r="AM166" t="s">
        <v>158</v>
      </c>
      <c r="AN166" s="3"/>
    </row>
    <row r="167" spans="10:40" x14ac:dyDescent="0.25">
      <c r="J167" t="e">
        <f>VLOOKUP(G:G,#REF!,2,0)</f>
        <v>#REF!</v>
      </c>
      <c r="AL167" s="3"/>
      <c r="AM167" t="s">
        <v>159</v>
      </c>
      <c r="AN167" s="3"/>
    </row>
    <row r="168" spans="10:40" x14ac:dyDescent="0.25">
      <c r="J168" t="e">
        <f>VLOOKUP(G:G,#REF!,2,0)</f>
        <v>#REF!</v>
      </c>
      <c r="AL168" s="3"/>
      <c r="AM168" t="s">
        <v>160</v>
      </c>
      <c r="AN168" s="3"/>
    </row>
    <row r="169" spans="10:40" x14ac:dyDescent="0.25">
      <c r="J169" t="e">
        <f>VLOOKUP(G:G,#REF!,2,0)</f>
        <v>#REF!</v>
      </c>
      <c r="AL169" s="3"/>
      <c r="AM169" t="s">
        <v>161</v>
      </c>
      <c r="AN169" s="3"/>
    </row>
    <row r="170" spans="10:40" x14ac:dyDescent="0.25">
      <c r="J170" t="e">
        <f>VLOOKUP(G:G,#REF!,2,0)</f>
        <v>#REF!</v>
      </c>
      <c r="AL170" s="3"/>
      <c r="AM170" t="s">
        <v>162</v>
      </c>
      <c r="AN170" s="3"/>
    </row>
    <row r="171" spans="10:40" x14ac:dyDescent="0.25">
      <c r="J171" t="e">
        <f>VLOOKUP(G:G,#REF!,2,0)</f>
        <v>#REF!</v>
      </c>
      <c r="AL171" s="3"/>
      <c r="AM171" t="s">
        <v>163</v>
      </c>
      <c r="AN171" s="3"/>
    </row>
    <row r="172" spans="10:40" x14ac:dyDescent="0.25">
      <c r="J172" t="e">
        <f>VLOOKUP(G:G,#REF!,2,0)</f>
        <v>#REF!</v>
      </c>
      <c r="AL172" s="3"/>
      <c r="AM172" t="s">
        <v>164</v>
      </c>
      <c r="AN172" s="3"/>
    </row>
    <row r="173" spans="10:40" x14ac:dyDescent="0.25">
      <c r="J173" t="e">
        <f>VLOOKUP(G:G,#REF!,2,0)</f>
        <v>#REF!</v>
      </c>
      <c r="AL173" s="3"/>
      <c r="AM173" t="s">
        <v>165</v>
      </c>
      <c r="AN173" s="3"/>
    </row>
    <row r="174" spans="10:40" x14ac:dyDescent="0.25">
      <c r="J174" t="e">
        <f>VLOOKUP(G:G,#REF!,2,0)</f>
        <v>#REF!</v>
      </c>
      <c r="AL174" s="3"/>
      <c r="AM174" t="s">
        <v>166</v>
      </c>
      <c r="AN174" s="3"/>
    </row>
    <row r="175" spans="10:40" x14ac:dyDescent="0.25">
      <c r="J175" t="e">
        <f>VLOOKUP(G:G,#REF!,2,0)</f>
        <v>#REF!</v>
      </c>
      <c r="AL175" s="3"/>
      <c r="AM175" t="s">
        <v>167</v>
      </c>
      <c r="AN175" s="3"/>
    </row>
    <row r="176" spans="10:40" x14ac:dyDescent="0.25">
      <c r="J176" t="e">
        <f>VLOOKUP(G:G,#REF!,2,0)</f>
        <v>#REF!</v>
      </c>
      <c r="AL176" s="3"/>
      <c r="AM176" t="s">
        <v>168</v>
      </c>
      <c r="AN176" s="3"/>
    </row>
    <row r="177" spans="10:40" x14ac:dyDescent="0.25">
      <c r="J177" t="e">
        <f>VLOOKUP(G:G,#REF!,2,0)</f>
        <v>#REF!</v>
      </c>
      <c r="AL177" s="3"/>
      <c r="AM177" t="s">
        <v>169</v>
      </c>
      <c r="AN177" s="3"/>
    </row>
    <row r="178" spans="10:40" x14ac:dyDescent="0.25">
      <c r="J178" t="e">
        <f>VLOOKUP(G:G,#REF!,2,0)</f>
        <v>#REF!</v>
      </c>
      <c r="AL178" s="3"/>
      <c r="AM178" t="s">
        <v>170</v>
      </c>
      <c r="AN178" s="3"/>
    </row>
    <row r="179" spans="10:40" x14ac:dyDescent="0.25">
      <c r="J179" t="e">
        <f>VLOOKUP(G:G,#REF!,2,0)</f>
        <v>#REF!</v>
      </c>
      <c r="AL179" s="3"/>
      <c r="AM179" t="s">
        <v>171</v>
      </c>
      <c r="AN179" s="3"/>
    </row>
    <row r="180" spans="10:40" x14ac:dyDescent="0.25">
      <c r="J180" t="e">
        <f>VLOOKUP(G:G,#REF!,2,0)</f>
        <v>#REF!</v>
      </c>
      <c r="AL180" s="3"/>
      <c r="AM180" t="s">
        <v>172</v>
      </c>
      <c r="AN180" s="3"/>
    </row>
    <row r="181" spans="10:40" x14ac:dyDescent="0.25">
      <c r="J181" t="e">
        <f>VLOOKUP(G:G,#REF!,2,0)</f>
        <v>#REF!</v>
      </c>
      <c r="AL181" s="3"/>
      <c r="AM181" t="s">
        <v>173</v>
      </c>
      <c r="AN181" s="3"/>
    </row>
    <row r="182" spans="10:40" x14ac:dyDescent="0.25">
      <c r="J182" t="e">
        <f>VLOOKUP(G:G,#REF!,2,0)</f>
        <v>#REF!</v>
      </c>
      <c r="AL182" s="3"/>
      <c r="AM182" t="s">
        <v>174</v>
      </c>
      <c r="AN182" s="3"/>
    </row>
    <row r="183" spans="10:40" x14ac:dyDescent="0.25">
      <c r="J183" t="e">
        <f>VLOOKUP(G:G,#REF!,2,0)</f>
        <v>#REF!</v>
      </c>
      <c r="AL183" s="3"/>
      <c r="AM183" t="s">
        <v>175</v>
      </c>
      <c r="AN183" s="3"/>
    </row>
    <row r="184" spans="10:40" ht="15" customHeight="1" x14ac:dyDescent="0.25">
      <c r="J184" t="e">
        <f>VLOOKUP(G:G,#REF!,2,0)</f>
        <v>#REF!</v>
      </c>
      <c r="AL184" s="3"/>
      <c r="AM184" s="7" t="s">
        <v>176</v>
      </c>
      <c r="AN184" s="3"/>
    </row>
    <row r="185" spans="10:40" x14ac:dyDescent="0.25">
      <c r="J185" t="e">
        <f>VLOOKUP(G:G,#REF!,2,0)</f>
        <v>#REF!</v>
      </c>
      <c r="AL185" s="3"/>
      <c r="AM185" t="s">
        <v>177</v>
      </c>
      <c r="AN185" s="3"/>
    </row>
    <row r="186" spans="10:40" x14ac:dyDescent="0.25">
      <c r="J186" t="e">
        <f>VLOOKUP(G:G,#REF!,2,0)</f>
        <v>#REF!</v>
      </c>
      <c r="AL186" s="3"/>
      <c r="AM186" t="s">
        <v>178</v>
      </c>
      <c r="AN186" s="3"/>
    </row>
    <row r="187" spans="10:40" x14ac:dyDescent="0.25">
      <c r="J187" t="e">
        <f>VLOOKUP(G:G,#REF!,2,0)</f>
        <v>#REF!</v>
      </c>
      <c r="AL187" s="3"/>
      <c r="AM187" t="s">
        <v>179</v>
      </c>
      <c r="AN187" s="3"/>
    </row>
    <row r="188" spans="10:40" x14ac:dyDescent="0.25">
      <c r="J188" t="e">
        <f>VLOOKUP(G:G,#REF!,2,0)</f>
        <v>#REF!</v>
      </c>
      <c r="AL188" s="3"/>
      <c r="AM188" t="s">
        <v>180</v>
      </c>
      <c r="AN188" s="3"/>
    </row>
    <row r="189" spans="10:40" x14ac:dyDescent="0.25">
      <c r="J189" t="e">
        <f>VLOOKUP(G:G,#REF!,2,0)</f>
        <v>#REF!</v>
      </c>
      <c r="AL189" s="3"/>
      <c r="AM189" t="s">
        <v>181</v>
      </c>
      <c r="AN189" s="3"/>
    </row>
    <row r="190" spans="10:40" x14ac:dyDescent="0.25">
      <c r="J190" t="e">
        <f>VLOOKUP(G:G,#REF!,2,0)</f>
        <v>#REF!</v>
      </c>
      <c r="AL190" s="3"/>
      <c r="AM190" t="s">
        <v>182</v>
      </c>
      <c r="AN190" s="3"/>
    </row>
    <row r="191" spans="10:40" x14ac:dyDescent="0.25">
      <c r="J191" t="e">
        <f>VLOOKUP(G:G,#REF!,2,0)</f>
        <v>#REF!</v>
      </c>
      <c r="AL191" s="3"/>
      <c r="AM191" t="s">
        <v>183</v>
      </c>
      <c r="AN191" s="3"/>
    </row>
    <row r="192" spans="10:40" x14ac:dyDescent="0.25">
      <c r="J192" t="e">
        <f>VLOOKUP(G:G,#REF!,2,0)</f>
        <v>#REF!</v>
      </c>
      <c r="AL192" s="3"/>
      <c r="AM192" t="s">
        <v>184</v>
      </c>
      <c r="AN192" s="3"/>
    </row>
    <row r="193" spans="10:40" x14ac:dyDescent="0.25">
      <c r="J193" t="e">
        <f>VLOOKUP(G:G,#REF!,2,0)</f>
        <v>#REF!</v>
      </c>
      <c r="AL193" s="3"/>
      <c r="AM193" t="s">
        <v>185</v>
      </c>
      <c r="AN193" s="3"/>
    </row>
    <row r="194" spans="10:40" x14ac:dyDescent="0.25">
      <c r="J194" t="e">
        <f>VLOOKUP(G:G,#REF!,2,0)</f>
        <v>#REF!</v>
      </c>
      <c r="AL194" s="3"/>
      <c r="AM194" t="s">
        <v>186</v>
      </c>
      <c r="AN194" s="3"/>
    </row>
    <row r="195" spans="10:40" x14ac:dyDescent="0.25">
      <c r="J195" t="e">
        <f>VLOOKUP(G:G,#REF!,2,0)</f>
        <v>#REF!</v>
      </c>
      <c r="AL195" s="3"/>
      <c r="AM195" t="s">
        <v>187</v>
      </c>
      <c r="AN195" s="3"/>
    </row>
    <row r="196" spans="10:40" x14ac:dyDescent="0.25">
      <c r="J196" t="e">
        <f>VLOOKUP(G:G,#REF!,2,0)</f>
        <v>#REF!</v>
      </c>
      <c r="AL196" s="3"/>
      <c r="AM196" t="s">
        <v>188</v>
      </c>
      <c r="AN196" s="3"/>
    </row>
    <row r="197" spans="10:40" x14ac:dyDescent="0.25">
      <c r="J197" t="e">
        <f>VLOOKUP(G:G,#REF!,2,0)</f>
        <v>#REF!</v>
      </c>
      <c r="AL197" s="3"/>
      <c r="AM197" t="s">
        <v>189</v>
      </c>
      <c r="AN197" s="3"/>
    </row>
    <row r="198" spans="10:40" x14ac:dyDescent="0.25">
      <c r="J198" t="e">
        <f>VLOOKUP(G:G,#REF!,2,0)</f>
        <v>#REF!</v>
      </c>
      <c r="AL198" s="3"/>
      <c r="AM198" t="s">
        <v>190</v>
      </c>
      <c r="AN198" s="3"/>
    </row>
    <row r="199" spans="10:40" x14ac:dyDescent="0.25">
      <c r="J199" t="e">
        <f>VLOOKUP(G:G,#REF!,2,0)</f>
        <v>#REF!</v>
      </c>
      <c r="AL199" s="3"/>
      <c r="AM199" t="s">
        <v>191</v>
      </c>
      <c r="AN199" s="3"/>
    </row>
    <row r="200" spans="10:40" x14ac:dyDescent="0.25">
      <c r="J200" t="e">
        <f>VLOOKUP(G:G,#REF!,2,0)</f>
        <v>#REF!</v>
      </c>
      <c r="AL200" s="3"/>
      <c r="AM200" t="s">
        <v>192</v>
      </c>
      <c r="AN200" s="3"/>
    </row>
    <row r="201" spans="10:40" x14ac:dyDescent="0.25">
      <c r="J201" t="e">
        <f>VLOOKUP(G:G,#REF!,2,0)</f>
        <v>#REF!</v>
      </c>
      <c r="AL201" s="3"/>
      <c r="AM201" t="s">
        <v>193</v>
      </c>
      <c r="AN201" s="3"/>
    </row>
    <row r="202" spans="10:40" x14ac:dyDescent="0.25">
      <c r="J202" t="e">
        <f>VLOOKUP(G:G,#REF!,2,0)</f>
        <v>#REF!</v>
      </c>
      <c r="AL202" s="3"/>
      <c r="AM202" t="s">
        <v>194</v>
      </c>
      <c r="AN202" s="3"/>
    </row>
    <row r="203" spans="10:40" x14ac:dyDescent="0.25">
      <c r="J203" t="e">
        <f>VLOOKUP(G:G,#REF!,2,0)</f>
        <v>#REF!</v>
      </c>
      <c r="AL203" s="3"/>
      <c r="AM203" t="s">
        <v>195</v>
      </c>
      <c r="AN203" s="3"/>
    </row>
    <row r="204" spans="10:40" x14ac:dyDescent="0.25">
      <c r="J204" t="e">
        <f>VLOOKUP(G:G,#REF!,2,0)</f>
        <v>#REF!</v>
      </c>
      <c r="AL204" s="3"/>
      <c r="AM204" t="s">
        <v>196</v>
      </c>
      <c r="AN204" s="3"/>
    </row>
    <row r="205" spans="10:40" x14ac:dyDescent="0.25">
      <c r="J205" t="e">
        <f>VLOOKUP(G:G,#REF!,2,0)</f>
        <v>#REF!</v>
      </c>
      <c r="AL205" s="3"/>
      <c r="AM205" t="s">
        <v>197</v>
      </c>
      <c r="AN205" s="3"/>
    </row>
    <row r="206" spans="10:40" x14ac:dyDescent="0.25">
      <c r="J206" t="e">
        <f>VLOOKUP(G:G,#REF!,2,0)</f>
        <v>#REF!</v>
      </c>
      <c r="AL206" s="3"/>
      <c r="AM206" t="s">
        <v>198</v>
      </c>
      <c r="AN206" s="3"/>
    </row>
    <row r="207" spans="10:40" x14ac:dyDescent="0.25">
      <c r="J207" t="e">
        <f>VLOOKUP(G:G,#REF!,2,0)</f>
        <v>#REF!</v>
      </c>
      <c r="AL207" s="3"/>
      <c r="AM207" t="s">
        <v>199</v>
      </c>
      <c r="AN207" s="3"/>
    </row>
    <row r="208" spans="10:40" x14ac:dyDescent="0.25">
      <c r="J208" t="e">
        <f>VLOOKUP(G:G,#REF!,2,0)</f>
        <v>#REF!</v>
      </c>
      <c r="AL208" s="3"/>
      <c r="AM208" t="s">
        <v>200</v>
      </c>
      <c r="AN208" s="3"/>
    </row>
    <row r="209" spans="10:40" x14ac:dyDescent="0.25">
      <c r="J209" t="e">
        <f>VLOOKUP(G:G,#REF!,2,0)</f>
        <v>#REF!</v>
      </c>
      <c r="AL209" s="3"/>
      <c r="AM209" t="s">
        <v>201</v>
      </c>
      <c r="AN209" s="3"/>
    </row>
    <row r="210" spans="10:40" x14ac:dyDescent="0.25">
      <c r="J210" t="e">
        <f>VLOOKUP(G:G,#REF!,2,0)</f>
        <v>#REF!</v>
      </c>
      <c r="AL210" s="3"/>
      <c r="AM210" t="s">
        <v>202</v>
      </c>
      <c r="AN210" s="3"/>
    </row>
    <row r="211" spans="10:40" x14ac:dyDescent="0.25">
      <c r="J211" t="e">
        <f>VLOOKUP(G:G,#REF!,2,0)</f>
        <v>#REF!</v>
      </c>
      <c r="AL211" s="3"/>
      <c r="AM211" t="s">
        <v>203</v>
      </c>
      <c r="AN211" s="3"/>
    </row>
    <row r="212" spans="10:40" x14ac:dyDescent="0.25">
      <c r="J212" t="e">
        <f>VLOOKUP(G:G,#REF!,2,0)</f>
        <v>#REF!</v>
      </c>
      <c r="AL212" s="3"/>
      <c r="AM212" t="s">
        <v>204</v>
      </c>
      <c r="AN212" s="3"/>
    </row>
    <row r="213" spans="10:40" x14ac:dyDescent="0.25">
      <c r="J213" t="e">
        <f>VLOOKUP(G:G,#REF!,2,0)</f>
        <v>#REF!</v>
      </c>
      <c r="AL213" s="3"/>
      <c r="AM213" t="s">
        <v>205</v>
      </c>
      <c r="AN213" s="3"/>
    </row>
    <row r="214" spans="10:40" x14ac:dyDescent="0.25">
      <c r="J214" t="e">
        <f>VLOOKUP(G:G,#REF!,2,0)</f>
        <v>#REF!</v>
      </c>
      <c r="AL214" s="3"/>
      <c r="AM214" t="s">
        <v>206</v>
      </c>
      <c r="AN214" s="3"/>
    </row>
    <row r="215" spans="10:40" x14ac:dyDescent="0.25">
      <c r="J215" t="e">
        <f>VLOOKUP(G:G,#REF!,2,0)</f>
        <v>#REF!</v>
      </c>
      <c r="AL215" s="3"/>
      <c r="AM215" t="s">
        <v>207</v>
      </c>
      <c r="AN215" s="3"/>
    </row>
    <row r="216" spans="10:40" x14ac:dyDescent="0.25">
      <c r="J216" t="e">
        <f>VLOOKUP(G:G,#REF!,2,0)</f>
        <v>#REF!</v>
      </c>
      <c r="AL216" s="3"/>
      <c r="AM216" t="s">
        <v>208</v>
      </c>
      <c r="AN216" s="3"/>
    </row>
    <row r="217" spans="10:40" x14ac:dyDescent="0.25">
      <c r="J217" t="e">
        <f>VLOOKUP(G:G,#REF!,2,0)</f>
        <v>#REF!</v>
      </c>
      <c r="AL217" s="3"/>
      <c r="AM217" t="s">
        <v>209</v>
      </c>
      <c r="AN217" s="3"/>
    </row>
    <row r="218" spans="10:40" x14ac:dyDescent="0.25">
      <c r="J218" t="e">
        <f>VLOOKUP(G:G,#REF!,2,0)</f>
        <v>#REF!</v>
      </c>
      <c r="AL218" s="3"/>
      <c r="AM218" t="s">
        <v>210</v>
      </c>
      <c r="AN218" s="3"/>
    </row>
    <row r="219" spans="10:40" x14ac:dyDescent="0.25">
      <c r="J219" t="e">
        <f>VLOOKUP(G:G,#REF!,2,0)</f>
        <v>#REF!</v>
      </c>
      <c r="AL219" s="3"/>
      <c r="AM219" t="s">
        <v>211</v>
      </c>
      <c r="AN219" s="3"/>
    </row>
    <row r="220" spans="10:40" x14ac:dyDescent="0.25">
      <c r="J220" t="e">
        <f>VLOOKUP(G:G,#REF!,2,0)</f>
        <v>#REF!</v>
      </c>
      <c r="AL220" s="3"/>
      <c r="AM220" t="s">
        <v>212</v>
      </c>
      <c r="AN220" s="3"/>
    </row>
    <row r="221" spans="10:40" x14ac:dyDescent="0.25">
      <c r="J221" t="e">
        <f>VLOOKUP(G:G,#REF!,2,0)</f>
        <v>#REF!</v>
      </c>
      <c r="AL221" s="3"/>
      <c r="AM221" t="s">
        <v>213</v>
      </c>
      <c r="AN221" s="3"/>
    </row>
    <row r="222" spans="10:40" x14ac:dyDescent="0.25">
      <c r="J222" t="e">
        <f>VLOOKUP(G:G,#REF!,2,0)</f>
        <v>#REF!</v>
      </c>
      <c r="AL222" s="3"/>
      <c r="AM222" t="s">
        <v>214</v>
      </c>
      <c r="AN222" s="3"/>
    </row>
    <row r="223" spans="10:40" x14ac:dyDescent="0.25">
      <c r="J223" t="e">
        <f>VLOOKUP(G:G,#REF!,2,0)</f>
        <v>#REF!</v>
      </c>
      <c r="AL223" s="3"/>
      <c r="AM223" t="s">
        <v>215</v>
      </c>
      <c r="AN223" s="3"/>
    </row>
    <row r="224" spans="10:40" x14ac:dyDescent="0.25">
      <c r="J224" t="e">
        <f>VLOOKUP(G:G,#REF!,2,0)</f>
        <v>#REF!</v>
      </c>
      <c r="AL224" s="3"/>
      <c r="AM224" t="s">
        <v>216</v>
      </c>
      <c r="AN224" s="3"/>
    </row>
    <row r="225" spans="10:40" x14ac:dyDescent="0.25">
      <c r="J225" t="e">
        <f>VLOOKUP(G:G,#REF!,2,0)</f>
        <v>#REF!</v>
      </c>
      <c r="AL225" s="3"/>
      <c r="AM225" t="s">
        <v>217</v>
      </c>
      <c r="AN225" s="3"/>
    </row>
    <row r="226" spans="10:40" x14ac:dyDescent="0.25">
      <c r="J226" t="e">
        <f>VLOOKUP(G:G,#REF!,2,0)</f>
        <v>#REF!</v>
      </c>
      <c r="AL226" s="3"/>
      <c r="AM226" t="s">
        <v>218</v>
      </c>
      <c r="AN226" s="3"/>
    </row>
    <row r="227" spans="10:40" x14ac:dyDescent="0.25">
      <c r="J227" t="e">
        <f>VLOOKUP(G:G,#REF!,2,0)</f>
        <v>#REF!</v>
      </c>
      <c r="AL227" s="3"/>
      <c r="AM227" t="s">
        <v>219</v>
      </c>
      <c r="AN227" s="3"/>
    </row>
    <row r="228" spans="10:40" x14ac:dyDescent="0.25">
      <c r="J228" t="e">
        <f>VLOOKUP(G:G,#REF!,2,0)</f>
        <v>#REF!</v>
      </c>
      <c r="AL228" s="3"/>
      <c r="AM228" t="s">
        <v>220</v>
      </c>
      <c r="AN228" s="3"/>
    </row>
    <row r="229" spans="10:40" x14ac:dyDescent="0.25">
      <c r="J229" t="e">
        <f>VLOOKUP(G:G,#REF!,2,0)</f>
        <v>#REF!</v>
      </c>
      <c r="AL229" s="3"/>
      <c r="AM229" t="s">
        <v>221</v>
      </c>
      <c r="AN229" s="3"/>
    </row>
    <row r="230" spans="10:40" x14ac:dyDescent="0.25">
      <c r="J230" t="e">
        <f>VLOOKUP(G:G,#REF!,2,0)</f>
        <v>#REF!</v>
      </c>
      <c r="AL230" s="3"/>
      <c r="AM230" t="s">
        <v>222</v>
      </c>
      <c r="AN230" s="3"/>
    </row>
    <row r="231" spans="10:40" x14ac:dyDescent="0.25">
      <c r="J231" t="e">
        <f>VLOOKUP(G:G,#REF!,2,0)</f>
        <v>#REF!</v>
      </c>
      <c r="AL231" s="3"/>
      <c r="AM231" t="s">
        <v>223</v>
      </c>
      <c r="AN231" s="3"/>
    </row>
    <row r="232" spans="10:40" x14ac:dyDescent="0.25">
      <c r="J232" t="e">
        <f>VLOOKUP(G:G,#REF!,2,0)</f>
        <v>#REF!</v>
      </c>
      <c r="AL232" s="3"/>
      <c r="AM232" t="s">
        <v>224</v>
      </c>
      <c r="AN232" s="3"/>
    </row>
    <row r="233" spans="10:40" x14ac:dyDescent="0.25">
      <c r="J233" t="e">
        <f>VLOOKUP(G:G,#REF!,2,0)</f>
        <v>#REF!</v>
      </c>
      <c r="AL233" s="3"/>
      <c r="AM233" t="s">
        <v>225</v>
      </c>
      <c r="AN233" s="3"/>
    </row>
    <row r="234" spans="10:40" x14ac:dyDescent="0.25">
      <c r="J234" t="e">
        <f>VLOOKUP(G:G,#REF!,2,0)</f>
        <v>#REF!</v>
      </c>
      <c r="AL234" s="3"/>
      <c r="AM234" t="s">
        <v>226</v>
      </c>
      <c r="AN234" s="3"/>
    </row>
    <row r="235" spans="10:40" x14ac:dyDescent="0.25">
      <c r="J235" t="e">
        <f>VLOOKUP(G:G,#REF!,2,0)</f>
        <v>#REF!</v>
      </c>
      <c r="AL235" s="3"/>
      <c r="AM235" t="s">
        <v>227</v>
      </c>
      <c r="AN235" s="3"/>
    </row>
    <row r="236" spans="10:40" x14ac:dyDescent="0.25">
      <c r="J236" t="e">
        <f>VLOOKUP(G:G,#REF!,2,0)</f>
        <v>#REF!</v>
      </c>
      <c r="AL236" s="3"/>
      <c r="AM236" t="s">
        <v>228</v>
      </c>
      <c r="AN236" s="3"/>
    </row>
    <row r="237" spans="10:40" x14ac:dyDescent="0.25">
      <c r="J237" t="e">
        <f>VLOOKUP(G:G,#REF!,2,0)</f>
        <v>#REF!</v>
      </c>
      <c r="AL237" s="3"/>
      <c r="AM237" t="s">
        <v>229</v>
      </c>
      <c r="AN237" s="3"/>
    </row>
    <row r="238" spans="10:40" x14ac:dyDescent="0.25">
      <c r="J238" t="e">
        <f>VLOOKUP(G:G,#REF!,2,0)</f>
        <v>#REF!</v>
      </c>
      <c r="AL238" s="3"/>
      <c r="AM238" t="s">
        <v>230</v>
      </c>
      <c r="AN238" s="3"/>
    </row>
    <row r="239" spans="10:40" x14ac:dyDescent="0.25">
      <c r="J239" t="e">
        <f>VLOOKUP(G:G,#REF!,2,0)</f>
        <v>#REF!</v>
      </c>
      <c r="AL239" s="3"/>
      <c r="AM239" t="s">
        <v>231</v>
      </c>
      <c r="AN239" s="3"/>
    </row>
    <row r="240" spans="10:40" x14ac:dyDescent="0.25">
      <c r="J240" t="e">
        <f>VLOOKUP(G:G,#REF!,2,0)</f>
        <v>#REF!</v>
      </c>
      <c r="AL240" s="3"/>
      <c r="AM240" t="s">
        <v>232</v>
      </c>
      <c r="AN240" s="3"/>
    </row>
    <row r="241" spans="10:40" x14ac:dyDescent="0.25">
      <c r="J241" t="e">
        <f>VLOOKUP(G:G,#REF!,2,0)</f>
        <v>#REF!</v>
      </c>
      <c r="AL241" s="3"/>
      <c r="AM241" t="s">
        <v>233</v>
      </c>
      <c r="AN241" s="3"/>
    </row>
    <row r="242" spans="10:40" x14ac:dyDescent="0.25">
      <c r="J242" t="e">
        <f>VLOOKUP(G:G,#REF!,2,0)</f>
        <v>#REF!</v>
      </c>
      <c r="AL242" s="3"/>
      <c r="AM242" t="s">
        <v>234</v>
      </c>
      <c r="AN242" s="3"/>
    </row>
    <row r="243" spans="10:40" x14ac:dyDescent="0.25">
      <c r="J243" t="e">
        <f>VLOOKUP(G:G,#REF!,2,0)</f>
        <v>#REF!</v>
      </c>
      <c r="AL243" s="3"/>
      <c r="AM243" t="s">
        <v>235</v>
      </c>
      <c r="AN243" s="3"/>
    </row>
    <row r="244" spans="10:40" x14ac:dyDescent="0.25">
      <c r="J244" t="e">
        <f>VLOOKUP(G:G,#REF!,2,0)</f>
        <v>#REF!</v>
      </c>
      <c r="AL244" s="3"/>
      <c r="AM244" t="s">
        <v>236</v>
      </c>
      <c r="AN244" s="3"/>
    </row>
    <row r="245" spans="10:40" x14ac:dyDescent="0.25">
      <c r="J245" t="e">
        <f>VLOOKUP(G:G,#REF!,2,0)</f>
        <v>#REF!</v>
      </c>
      <c r="AL245" s="3"/>
      <c r="AM245" t="s">
        <v>237</v>
      </c>
      <c r="AN245" s="3"/>
    </row>
    <row r="246" spans="10:40" x14ac:dyDescent="0.25">
      <c r="J246" t="e">
        <f>VLOOKUP(G:G,#REF!,2,0)</f>
        <v>#REF!</v>
      </c>
      <c r="AL246" s="3"/>
      <c r="AM246" t="s">
        <v>238</v>
      </c>
      <c r="AN246" s="3"/>
    </row>
    <row r="247" spans="10:40" x14ac:dyDescent="0.25">
      <c r="J247" t="e">
        <f>VLOOKUP(G:G,#REF!,2,0)</f>
        <v>#REF!</v>
      </c>
      <c r="AL247" s="3"/>
      <c r="AM247" t="s">
        <v>239</v>
      </c>
      <c r="AN247" s="3"/>
    </row>
    <row r="248" spans="10:40" x14ac:dyDescent="0.25">
      <c r="J248" t="e">
        <f>VLOOKUP(G:G,#REF!,2,0)</f>
        <v>#REF!</v>
      </c>
      <c r="AL248" s="3"/>
      <c r="AM248" t="s">
        <v>240</v>
      </c>
      <c r="AN248" s="3"/>
    </row>
    <row r="249" spans="10:40" x14ac:dyDescent="0.25">
      <c r="J249" t="e">
        <f>VLOOKUP(G:G,#REF!,2,0)</f>
        <v>#REF!</v>
      </c>
      <c r="AL249" s="3"/>
      <c r="AM249" t="s">
        <v>241</v>
      </c>
      <c r="AN249" s="3"/>
    </row>
    <row r="250" spans="10:40" x14ac:dyDescent="0.25">
      <c r="J250" t="e">
        <f>VLOOKUP(G:G,#REF!,2,0)</f>
        <v>#REF!</v>
      </c>
      <c r="AL250" s="3"/>
      <c r="AM250" t="s">
        <v>242</v>
      </c>
      <c r="AN250" s="3"/>
    </row>
    <row r="251" spans="10:40" x14ac:dyDescent="0.25">
      <c r="J251" t="e">
        <f>VLOOKUP(G:G,#REF!,2,0)</f>
        <v>#REF!</v>
      </c>
      <c r="AL251" s="3"/>
      <c r="AM251" t="s">
        <v>243</v>
      </c>
      <c r="AN251" s="3"/>
    </row>
    <row r="252" spans="10:40" x14ac:dyDescent="0.25">
      <c r="J252" t="e">
        <f>VLOOKUP(G:G,#REF!,2,0)</f>
        <v>#REF!</v>
      </c>
      <c r="AL252" s="3"/>
      <c r="AM252" t="s">
        <v>244</v>
      </c>
      <c r="AN252" s="3"/>
    </row>
    <row r="253" spans="10:40" x14ac:dyDescent="0.25">
      <c r="J253" t="e">
        <f>VLOOKUP(G:G,#REF!,2,0)</f>
        <v>#REF!</v>
      </c>
      <c r="AL253" s="3"/>
      <c r="AM253" t="s">
        <v>245</v>
      </c>
      <c r="AN253" s="3"/>
    </row>
    <row r="254" spans="10:40" x14ac:dyDescent="0.25">
      <c r="J254" t="e">
        <f>VLOOKUP(G:G,#REF!,2,0)</f>
        <v>#REF!</v>
      </c>
      <c r="AL254" s="3"/>
      <c r="AM254" t="s">
        <v>246</v>
      </c>
      <c r="AN254" s="3"/>
    </row>
    <row r="255" spans="10:40" x14ac:dyDescent="0.25">
      <c r="J255" t="e">
        <f>VLOOKUP(G:G,#REF!,2,0)</f>
        <v>#REF!</v>
      </c>
      <c r="AL255" s="3"/>
      <c r="AM255" t="s">
        <v>247</v>
      </c>
      <c r="AN255" s="3"/>
    </row>
    <row r="256" spans="10:40" x14ac:dyDescent="0.25">
      <c r="J256" t="e">
        <f>VLOOKUP(G:G,#REF!,2,0)</f>
        <v>#REF!</v>
      </c>
      <c r="AL256" s="3"/>
      <c r="AM256" t="s">
        <v>248</v>
      </c>
      <c r="AN256" s="3"/>
    </row>
    <row r="257" spans="10:40" x14ac:dyDescent="0.25">
      <c r="J257" t="e">
        <f>VLOOKUP(G:G,#REF!,2,0)</f>
        <v>#REF!</v>
      </c>
      <c r="AL257" s="3"/>
      <c r="AM257" t="s">
        <v>249</v>
      </c>
      <c r="AN257" s="3"/>
    </row>
    <row r="258" spans="10:40" x14ac:dyDescent="0.25">
      <c r="J258" t="e">
        <f>VLOOKUP(G:G,#REF!,2,0)</f>
        <v>#REF!</v>
      </c>
      <c r="AL258" s="3"/>
      <c r="AM258" t="s">
        <v>250</v>
      </c>
      <c r="AN258" s="3"/>
    </row>
    <row r="259" spans="10:40" x14ac:dyDescent="0.25">
      <c r="J259" t="e">
        <f>VLOOKUP(G:G,#REF!,2,0)</f>
        <v>#REF!</v>
      </c>
      <c r="AL259" s="3"/>
      <c r="AM259" t="s">
        <v>251</v>
      </c>
      <c r="AN259" s="3"/>
    </row>
    <row r="260" spans="10:40" x14ac:dyDescent="0.25">
      <c r="J260" t="e">
        <f>VLOOKUP(G:G,#REF!,2,0)</f>
        <v>#REF!</v>
      </c>
      <c r="AL260" s="3"/>
      <c r="AM260" t="s">
        <v>252</v>
      </c>
      <c r="AN260" s="3"/>
    </row>
    <row r="261" spans="10:40" x14ac:dyDescent="0.25">
      <c r="J261" t="e">
        <f>VLOOKUP(G:G,#REF!,2,0)</f>
        <v>#REF!</v>
      </c>
      <c r="AL261" s="3"/>
      <c r="AM261" t="s">
        <v>253</v>
      </c>
      <c r="AN261" s="3"/>
    </row>
    <row r="262" spans="10:40" x14ac:dyDescent="0.25">
      <c r="J262" t="e">
        <f>VLOOKUP(G:G,#REF!,2,0)</f>
        <v>#REF!</v>
      </c>
      <c r="AL262" s="3"/>
      <c r="AM262" t="s">
        <v>254</v>
      </c>
      <c r="AN262" s="3"/>
    </row>
    <row r="263" spans="10:40" x14ac:dyDescent="0.25">
      <c r="J263" t="e">
        <f>VLOOKUP(G:G,#REF!,2,0)</f>
        <v>#REF!</v>
      </c>
      <c r="AL263" s="3"/>
      <c r="AM263" t="s">
        <v>255</v>
      </c>
      <c r="AN263" s="3"/>
    </row>
    <row r="264" spans="10:40" x14ac:dyDescent="0.25">
      <c r="J264" t="e">
        <f>VLOOKUP(G:G,#REF!,2,0)</f>
        <v>#REF!</v>
      </c>
      <c r="AL264" s="3"/>
      <c r="AM264" t="s">
        <v>256</v>
      </c>
      <c r="AN264" s="3"/>
    </row>
    <row r="265" spans="10:40" x14ac:dyDescent="0.25">
      <c r="J265" t="e">
        <f>VLOOKUP(G:G,#REF!,2,0)</f>
        <v>#REF!</v>
      </c>
      <c r="AL265" s="3"/>
      <c r="AM265" t="s">
        <v>257</v>
      </c>
      <c r="AN265" s="3"/>
    </row>
    <row r="266" spans="10:40" x14ac:dyDescent="0.25">
      <c r="J266" t="e">
        <f>VLOOKUP(G:G,#REF!,2,0)</f>
        <v>#REF!</v>
      </c>
      <c r="AL266" s="3"/>
      <c r="AM266" t="s">
        <v>258</v>
      </c>
      <c r="AN266" s="3"/>
    </row>
    <row r="267" spans="10:40" x14ac:dyDescent="0.25">
      <c r="J267" t="e">
        <f>VLOOKUP(G:G,#REF!,2,0)</f>
        <v>#REF!</v>
      </c>
      <c r="AL267" s="3"/>
      <c r="AM267" t="s">
        <v>259</v>
      </c>
      <c r="AN267" s="3"/>
    </row>
    <row r="268" spans="10:40" x14ac:dyDescent="0.25">
      <c r="J268" t="e">
        <f>VLOOKUP(G:G,#REF!,2,0)</f>
        <v>#REF!</v>
      </c>
      <c r="AL268" s="3"/>
      <c r="AM268" t="s">
        <v>260</v>
      </c>
      <c r="AN268" s="3"/>
    </row>
    <row r="269" spans="10:40" x14ac:dyDescent="0.25">
      <c r="J269" t="e">
        <f>VLOOKUP(G:G,#REF!,2,0)</f>
        <v>#REF!</v>
      </c>
      <c r="AL269" s="3"/>
      <c r="AM269" t="s">
        <v>261</v>
      </c>
      <c r="AN269" s="3"/>
    </row>
    <row r="270" spans="10:40" x14ac:dyDescent="0.25">
      <c r="J270" t="e">
        <f>VLOOKUP(G:G,#REF!,2,0)</f>
        <v>#REF!</v>
      </c>
      <c r="AL270" s="3"/>
      <c r="AM270" t="s">
        <v>262</v>
      </c>
      <c r="AN270" s="3"/>
    </row>
    <row r="271" spans="10:40" x14ac:dyDescent="0.25">
      <c r="J271" t="e">
        <f>VLOOKUP(G:G,#REF!,2,0)</f>
        <v>#REF!</v>
      </c>
      <c r="AL271" s="3"/>
      <c r="AM271" t="s">
        <v>263</v>
      </c>
      <c r="AN271" s="3"/>
    </row>
    <row r="272" spans="10:40" x14ac:dyDescent="0.25">
      <c r="J272" t="e">
        <f>VLOOKUP(G:G,#REF!,2,0)</f>
        <v>#REF!</v>
      </c>
      <c r="AL272" s="3"/>
      <c r="AM272" t="s">
        <v>264</v>
      </c>
      <c r="AN272" s="3"/>
    </row>
    <row r="273" spans="10:40" x14ac:dyDescent="0.25">
      <c r="J273" t="e">
        <f>VLOOKUP(G:G,#REF!,2,0)</f>
        <v>#REF!</v>
      </c>
      <c r="AL273" s="3"/>
      <c r="AM273" t="s">
        <v>265</v>
      </c>
      <c r="AN273" s="3"/>
    </row>
    <row r="274" spans="10:40" x14ac:dyDescent="0.25">
      <c r="J274" t="e">
        <f>VLOOKUP(G:G,#REF!,2,0)</f>
        <v>#REF!</v>
      </c>
      <c r="AL274" s="3"/>
      <c r="AM274" t="s">
        <v>266</v>
      </c>
      <c r="AN274" s="3"/>
    </row>
    <row r="275" spans="10:40" x14ac:dyDescent="0.25">
      <c r="J275" t="e">
        <f>VLOOKUP(G:G,#REF!,2,0)</f>
        <v>#REF!</v>
      </c>
      <c r="AL275" s="3"/>
      <c r="AM275" t="s">
        <v>267</v>
      </c>
      <c r="AN275" s="3"/>
    </row>
    <row r="276" spans="10:40" x14ac:dyDescent="0.25">
      <c r="J276" t="e">
        <f>VLOOKUP(G:G,#REF!,2,0)</f>
        <v>#REF!</v>
      </c>
      <c r="AL276" s="3"/>
      <c r="AM276" t="s">
        <v>268</v>
      </c>
      <c r="AN276" s="3"/>
    </row>
    <row r="277" spans="10:40" x14ac:dyDescent="0.25">
      <c r="J277" t="e">
        <f>VLOOKUP(G:G,#REF!,2,0)</f>
        <v>#REF!</v>
      </c>
      <c r="AL277" s="3"/>
      <c r="AM277" t="s">
        <v>269</v>
      </c>
      <c r="AN277" s="3"/>
    </row>
    <row r="278" spans="10:40" x14ac:dyDescent="0.25">
      <c r="J278" t="e">
        <f>VLOOKUP(G:G,#REF!,2,0)</f>
        <v>#REF!</v>
      </c>
      <c r="AL278" s="3"/>
      <c r="AM278" t="s">
        <v>270</v>
      </c>
      <c r="AN278" s="3"/>
    </row>
    <row r="279" spans="10:40" x14ac:dyDescent="0.25">
      <c r="J279" t="e">
        <f>VLOOKUP(G:G,#REF!,2,0)</f>
        <v>#REF!</v>
      </c>
      <c r="AL279" s="3"/>
      <c r="AM279" t="s">
        <v>271</v>
      </c>
      <c r="AN279" s="3"/>
    </row>
    <row r="280" spans="10:40" x14ac:dyDescent="0.25">
      <c r="J280" t="e">
        <f>VLOOKUP(G:G,#REF!,2,0)</f>
        <v>#REF!</v>
      </c>
      <c r="AL280" s="3"/>
      <c r="AM280" t="s">
        <v>272</v>
      </c>
      <c r="AN280" s="3"/>
    </row>
    <row r="281" spans="10:40" x14ac:dyDescent="0.25">
      <c r="J281" t="e">
        <f>VLOOKUP(G:G,#REF!,2,0)</f>
        <v>#REF!</v>
      </c>
      <c r="AL281" s="3"/>
      <c r="AM281" t="s">
        <v>273</v>
      </c>
      <c r="AN281" s="3"/>
    </row>
    <row r="282" spans="10:40" x14ac:dyDescent="0.25">
      <c r="J282" t="e">
        <f>VLOOKUP(G:G,#REF!,2,0)</f>
        <v>#REF!</v>
      </c>
      <c r="AL282" s="3"/>
      <c r="AM282" t="s">
        <v>274</v>
      </c>
      <c r="AN282" s="3"/>
    </row>
    <row r="283" spans="10:40" x14ac:dyDescent="0.25">
      <c r="J283" t="e">
        <f>VLOOKUP(G:G,#REF!,2,0)</f>
        <v>#REF!</v>
      </c>
      <c r="AL283" s="3"/>
      <c r="AM283" t="s">
        <v>275</v>
      </c>
      <c r="AN283" s="3"/>
    </row>
    <row r="284" spans="10:40" x14ac:dyDescent="0.25">
      <c r="J284" t="e">
        <f>VLOOKUP(G:G,#REF!,2,0)</f>
        <v>#REF!</v>
      </c>
      <c r="AL284" s="3"/>
      <c r="AM284" t="s">
        <v>276</v>
      </c>
      <c r="AN284" s="3"/>
    </row>
    <row r="285" spans="10:40" x14ac:dyDescent="0.25">
      <c r="J285" t="e">
        <f>VLOOKUP(G:G,#REF!,2,0)</f>
        <v>#REF!</v>
      </c>
      <c r="AL285" s="3"/>
      <c r="AM285" t="s">
        <v>277</v>
      </c>
      <c r="AN285" s="3"/>
    </row>
    <row r="286" spans="10:40" x14ac:dyDescent="0.25">
      <c r="J286" t="e">
        <f>VLOOKUP(G:G,#REF!,2,0)</f>
        <v>#REF!</v>
      </c>
      <c r="AL286" s="3"/>
      <c r="AM286" t="s">
        <v>278</v>
      </c>
      <c r="AN286" s="3"/>
    </row>
    <row r="287" spans="10:40" x14ac:dyDescent="0.25">
      <c r="J287" t="e">
        <f>VLOOKUP(G:G,#REF!,2,0)</f>
        <v>#REF!</v>
      </c>
      <c r="AL287" s="3"/>
      <c r="AM287" t="s">
        <v>279</v>
      </c>
      <c r="AN287" s="3"/>
    </row>
    <row r="288" spans="10:40" x14ac:dyDescent="0.25">
      <c r="J288" t="e">
        <f>VLOOKUP(G:G,#REF!,2,0)</f>
        <v>#REF!</v>
      </c>
      <c r="AL288" s="3"/>
      <c r="AM288" t="s">
        <v>280</v>
      </c>
      <c r="AN288" s="3"/>
    </row>
    <row r="289" spans="10:40" x14ac:dyDescent="0.25">
      <c r="J289" t="e">
        <f>VLOOKUP(G:G,#REF!,2,0)</f>
        <v>#REF!</v>
      </c>
      <c r="AL289" s="3"/>
      <c r="AM289" t="s">
        <v>281</v>
      </c>
      <c r="AN289" s="3"/>
    </row>
    <row r="290" spans="10:40" x14ac:dyDescent="0.25">
      <c r="J290" t="e">
        <f>VLOOKUP(G:G,#REF!,2,0)</f>
        <v>#REF!</v>
      </c>
      <c r="AL290" s="3"/>
      <c r="AM290" t="s">
        <v>282</v>
      </c>
      <c r="AN290" s="3"/>
    </row>
    <row r="291" spans="10:40" x14ac:dyDescent="0.25">
      <c r="J291" t="e">
        <f>VLOOKUP(G:G,#REF!,2,0)</f>
        <v>#REF!</v>
      </c>
      <c r="AL291" s="3"/>
      <c r="AM291" t="s">
        <v>283</v>
      </c>
      <c r="AN291" s="3"/>
    </row>
    <row r="292" spans="10:40" x14ac:dyDescent="0.25">
      <c r="J292" t="e">
        <f>VLOOKUP(G:G,#REF!,2,0)</f>
        <v>#REF!</v>
      </c>
      <c r="AL292" s="3"/>
      <c r="AM292" t="s">
        <v>284</v>
      </c>
      <c r="AN292" s="3"/>
    </row>
    <row r="293" spans="10:40" x14ac:dyDescent="0.25">
      <c r="J293" t="e">
        <f>VLOOKUP(G:G,#REF!,2,0)</f>
        <v>#REF!</v>
      </c>
      <c r="AL293" s="3"/>
      <c r="AM293" t="s">
        <v>285</v>
      </c>
      <c r="AN293" s="3"/>
    </row>
    <row r="294" spans="10:40" x14ac:dyDescent="0.25">
      <c r="J294" t="e">
        <f>VLOOKUP(G:G,#REF!,2,0)</f>
        <v>#REF!</v>
      </c>
      <c r="AL294" s="3"/>
      <c r="AM294" t="s">
        <v>286</v>
      </c>
      <c r="AN294" s="3"/>
    </row>
    <row r="295" spans="10:40" x14ac:dyDescent="0.25">
      <c r="J295" t="e">
        <f>VLOOKUP(G:G,#REF!,2,0)</f>
        <v>#REF!</v>
      </c>
      <c r="AL295" s="3"/>
      <c r="AM295" t="s">
        <v>287</v>
      </c>
      <c r="AN295" s="3"/>
    </row>
    <row r="296" spans="10:40" x14ac:dyDescent="0.25">
      <c r="J296" t="e">
        <f>VLOOKUP(G:G,#REF!,2,0)</f>
        <v>#REF!</v>
      </c>
      <c r="AL296" s="3"/>
      <c r="AM296" t="s">
        <v>288</v>
      </c>
      <c r="AN296" s="3"/>
    </row>
    <row r="297" spans="10:40" x14ac:dyDescent="0.25">
      <c r="J297" t="e">
        <f>VLOOKUP(G:G,#REF!,2,0)</f>
        <v>#REF!</v>
      </c>
      <c r="AL297" s="3"/>
      <c r="AM297" t="s">
        <v>289</v>
      </c>
      <c r="AN297" s="3"/>
    </row>
    <row r="298" spans="10:40" x14ac:dyDescent="0.25">
      <c r="J298" t="e">
        <f>VLOOKUP(G:G,#REF!,2,0)</f>
        <v>#REF!</v>
      </c>
      <c r="AL298" s="3"/>
      <c r="AM298" t="s">
        <v>290</v>
      </c>
      <c r="AN298" s="3"/>
    </row>
    <row r="299" spans="10:40" x14ac:dyDescent="0.25">
      <c r="J299" t="e">
        <f>VLOOKUP(G:G,#REF!,2,0)</f>
        <v>#REF!</v>
      </c>
      <c r="AL299" s="3"/>
      <c r="AM299" t="s">
        <v>291</v>
      </c>
      <c r="AN299" s="3"/>
    </row>
    <row r="300" spans="10:40" x14ac:dyDescent="0.25">
      <c r="J300" t="e">
        <f>VLOOKUP(G:G,#REF!,2,0)</f>
        <v>#REF!</v>
      </c>
      <c r="AL300" s="3"/>
      <c r="AM300" t="s">
        <v>292</v>
      </c>
      <c r="AN300" s="3"/>
    </row>
    <row r="301" spans="10:40" x14ac:dyDescent="0.25">
      <c r="J301" t="e">
        <f>VLOOKUP(G:G,#REF!,2,0)</f>
        <v>#REF!</v>
      </c>
      <c r="AL301" s="3"/>
      <c r="AM301" t="s">
        <v>293</v>
      </c>
      <c r="AN301" s="3"/>
    </row>
    <row r="302" spans="10:40" x14ac:dyDescent="0.25">
      <c r="J302" t="e">
        <f>VLOOKUP(G:G,#REF!,2,0)</f>
        <v>#REF!</v>
      </c>
      <c r="AL302" s="3"/>
      <c r="AM302" t="s">
        <v>294</v>
      </c>
      <c r="AN302" s="3"/>
    </row>
    <row r="303" spans="10:40" x14ac:dyDescent="0.25">
      <c r="J303" t="e">
        <f>VLOOKUP(G:G,#REF!,2,0)</f>
        <v>#REF!</v>
      </c>
      <c r="AL303" s="3"/>
      <c r="AM303" t="s">
        <v>295</v>
      </c>
      <c r="AN303" s="3"/>
    </row>
    <row r="304" spans="10:40" x14ac:dyDescent="0.25">
      <c r="J304" t="e">
        <f>VLOOKUP(G:G,#REF!,2,0)</f>
        <v>#REF!</v>
      </c>
      <c r="AL304" s="3"/>
      <c r="AM304" t="s">
        <v>296</v>
      </c>
      <c r="AN304" s="3"/>
    </row>
    <row r="305" spans="10:40" x14ac:dyDescent="0.25">
      <c r="J305" t="e">
        <f>VLOOKUP(G:G,#REF!,2,0)</f>
        <v>#REF!</v>
      </c>
      <c r="AL305" s="3"/>
      <c r="AM305" t="s">
        <v>297</v>
      </c>
      <c r="AN305" s="3"/>
    </row>
    <row r="306" spans="10:40" x14ac:dyDescent="0.25">
      <c r="J306" t="e">
        <f>VLOOKUP(G:G,#REF!,2,0)</f>
        <v>#REF!</v>
      </c>
      <c r="AL306" s="3"/>
      <c r="AM306" t="s">
        <v>298</v>
      </c>
      <c r="AN306" s="3"/>
    </row>
    <row r="307" spans="10:40" x14ac:dyDescent="0.25">
      <c r="J307" t="e">
        <f>VLOOKUP(G:G,#REF!,2,0)</f>
        <v>#REF!</v>
      </c>
      <c r="AL307" s="3"/>
      <c r="AM307" t="s">
        <v>299</v>
      </c>
      <c r="AN307" s="3"/>
    </row>
    <row r="308" spans="10:40" x14ac:dyDescent="0.25">
      <c r="J308" t="e">
        <f>VLOOKUP(G:G,#REF!,2,0)</f>
        <v>#REF!</v>
      </c>
      <c r="AL308" s="3"/>
      <c r="AM308" t="s">
        <v>300</v>
      </c>
      <c r="AN308" s="3"/>
    </row>
    <row r="309" spans="10:40" x14ac:dyDescent="0.25">
      <c r="J309" t="e">
        <f>VLOOKUP(G:G,#REF!,2,0)</f>
        <v>#REF!</v>
      </c>
      <c r="AL309" s="3"/>
      <c r="AM309" t="s">
        <v>301</v>
      </c>
      <c r="AN309" s="3"/>
    </row>
    <row r="310" spans="10:40" x14ac:dyDescent="0.25">
      <c r="J310" t="e">
        <f>VLOOKUP(G:G,#REF!,2,0)</f>
        <v>#REF!</v>
      </c>
      <c r="AL310" s="3"/>
      <c r="AM310" t="s">
        <v>302</v>
      </c>
      <c r="AN310" s="3"/>
    </row>
    <row r="311" spans="10:40" x14ac:dyDescent="0.25">
      <c r="J311" t="e">
        <f>VLOOKUP(G:G,#REF!,2,0)</f>
        <v>#REF!</v>
      </c>
      <c r="AL311" s="3"/>
      <c r="AM311" t="s">
        <v>303</v>
      </c>
      <c r="AN311" s="3"/>
    </row>
    <row r="312" spans="10:40" x14ac:dyDescent="0.25">
      <c r="J312" t="e">
        <f>VLOOKUP(G:G,#REF!,2,0)</f>
        <v>#REF!</v>
      </c>
      <c r="AL312" s="3"/>
      <c r="AM312" t="s">
        <v>304</v>
      </c>
      <c r="AN312" s="3"/>
    </row>
    <row r="313" spans="10:40" x14ac:dyDescent="0.25">
      <c r="J313" t="e">
        <f>VLOOKUP(G:G,#REF!,2,0)</f>
        <v>#REF!</v>
      </c>
      <c r="AL313" s="3"/>
      <c r="AM313" t="s">
        <v>305</v>
      </c>
      <c r="AN313" s="3"/>
    </row>
    <row r="314" spans="10:40" x14ac:dyDescent="0.25">
      <c r="J314" t="e">
        <f>VLOOKUP(G:G,#REF!,2,0)</f>
        <v>#REF!</v>
      </c>
      <c r="AL314" s="3"/>
      <c r="AM314" t="s">
        <v>306</v>
      </c>
      <c r="AN314" s="3"/>
    </row>
    <row r="315" spans="10:40" x14ac:dyDescent="0.25">
      <c r="J315" t="e">
        <f>VLOOKUP(G:G,#REF!,2,0)</f>
        <v>#REF!</v>
      </c>
      <c r="AL315" s="3"/>
      <c r="AM315" t="s">
        <v>307</v>
      </c>
      <c r="AN315" s="3"/>
    </row>
    <row r="316" spans="10:40" x14ac:dyDescent="0.25">
      <c r="J316" t="e">
        <f>VLOOKUP(G:G,#REF!,2,0)</f>
        <v>#REF!</v>
      </c>
      <c r="AL316" s="3"/>
      <c r="AM316" t="s">
        <v>308</v>
      </c>
      <c r="AN316" s="3"/>
    </row>
    <row r="317" spans="10:40" x14ac:dyDescent="0.25">
      <c r="J317" t="e">
        <f>VLOOKUP(G:G,#REF!,2,0)</f>
        <v>#REF!</v>
      </c>
      <c r="AL317" s="3"/>
      <c r="AM317" t="s">
        <v>309</v>
      </c>
      <c r="AN317" s="3"/>
    </row>
    <row r="318" spans="10:40" x14ac:dyDescent="0.25">
      <c r="J318" t="e">
        <f>VLOOKUP(G:G,#REF!,2,0)</f>
        <v>#REF!</v>
      </c>
      <c r="AL318" s="3"/>
      <c r="AM318" t="s">
        <v>310</v>
      </c>
      <c r="AN318" s="3"/>
    </row>
    <row r="319" spans="10:40" x14ac:dyDescent="0.25">
      <c r="J319" t="e">
        <f>VLOOKUP(G:G,#REF!,2,0)</f>
        <v>#REF!</v>
      </c>
      <c r="AL319" s="3"/>
      <c r="AM319" t="s">
        <v>311</v>
      </c>
      <c r="AN319" s="3"/>
    </row>
    <row r="320" spans="10:40" x14ac:dyDescent="0.25">
      <c r="J320" t="e">
        <f>VLOOKUP(G:G,#REF!,2,0)</f>
        <v>#REF!</v>
      </c>
      <c r="AL320" s="3"/>
      <c r="AM320" t="s">
        <v>312</v>
      </c>
      <c r="AN320" s="3"/>
    </row>
    <row r="321" spans="10:40" x14ac:dyDescent="0.25">
      <c r="J321" t="e">
        <f>VLOOKUP(G:G,#REF!,2,0)</f>
        <v>#REF!</v>
      </c>
      <c r="AL321" s="3"/>
      <c r="AM321" t="s">
        <v>313</v>
      </c>
      <c r="AN321" s="3"/>
    </row>
    <row r="322" spans="10:40" x14ac:dyDescent="0.25">
      <c r="J322" t="e">
        <f>VLOOKUP(G:G,#REF!,2,0)</f>
        <v>#REF!</v>
      </c>
      <c r="AL322" s="3"/>
      <c r="AM322" t="s">
        <v>314</v>
      </c>
      <c r="AN322" s="3"/>
    </row>
    <row r="323" spans="10:40" x14ac:dyDescent="0.25">
      <c r="J323" t="e">
        <f>VLOOKUP(G:G,#REF!,2,0)</f>
        <v>#REF!</v>
      </c>
      <c r="AL323" s="3"/>
      <c r="AM323" t="s">
        <v>315</v>
      </c>
      <c r="AN323" s="3"/>
    </row>
    <row r="324" spans="10:40" x14ac:dyDescent="0.25">
      <c r="J324" t="e">
        <f>VLOOKUP(G:G,#REF!,2,0)</f>
        <v>#REF!</v>
      </c>
      <c r="AL324" s="3"/>
      <c r="AM324" t="s">
        <v>316</v>
      </c>
      <c r="AN324" s="3"/>
    </row>
    <row r="325" spans="10:40" x14ac:dyDescent="0.25">
      <c r="J325" t="e">
        <f>VLOOKUP(G:G,#REF!,2,0)</f>
        <v>#REF!</v>
      </c>
      <c r="AL325" s="3"/>
      <c r="AM325" t="s">
        <v>317</v>
      </c>
      <c r="AN325" s="3"/>
    </row>
    <row r="326" spans="10:40" x14ac:dyDescent="0.25">
      <c r="J326" t="e">
        <f>VLOOKUP(G:G,#REF!,2,0)</f>
        <v>#REF!</v>
      </c>
      <c r="AL326" s="3"/>
      <c r="AM326" t="s">
        <v>318</v>
      </c>
      <c r="AN326" s="3"/>
    </row>
    <row r="327" spans="10:40" x14ac:dyDescent="0.25">
      <c r="J327" t="e">
        <f>VLOOKUP(G:G,#REF!,2,0)</f>
        <v>#REF!</v>
      </c>
      <c r="AL327" s="3"/>
      <c r="AM327" t="s">
        <v>319</v>
      </c>
      <c r="AN327" s="3"/>
    </row>
    <row r="328" spans="10:40" x14ac:dyDescent="0.25">
      <c r="J328" t="e">
        <f>VLOOKUP(G:G,#REF!,2,0)</f>
        <v>#REF!</v>
      </c>
      <c r="AL328" s="3"/>
      <c r="AM328" t="s">
        <v>320</v>
      </c>
      <c r="AN328" s="3"/>
    </row>
    <row r="329" spans="10:40" x14ac:dyDescent="0.25">
      <c r="J329" t="e">
        <f>VLOOKUP(G:G,#REF!,2,0)</f>
        <v>#REF!</v>
      </c>
      <c r="AL329" s="3"/>
      <c r="AM329" t="s">
        <v>321</v>
      </c>
      <c r="AN329" s="3"/>
    </row>
    <row r="330" spans="10:40" x14ac:dyDescent="0.25">
      <c r="J330" t="e">
        <f>VLOOKUP(G:G,#REF!,2,0)</f>
        <v>#REF!</v>
      </c>
      <c r="AL330" s="3"/>
      <c r="AM330" t="s">
        <v>322</v>
      </c>
      <c r="AN330" s="3"/>
    </row>
    <row r="331" spans="10:40" x14ac:dyDescent="0.25">
      <c r="J331" t="e">
        <f>VLOOKUP(G:G,#REF!,2,0)</f>
        <v>#REF!</v>
      </c>
      <c r="AL331" s="3"/>
      <c r="AM331" t="s">
        <v>323</v>
      </c>
      <c r="AN331" s="3"/>
    </row>
    <row r="332" spans="10:40" x14ac:dyDescent="0.25">
      <c r="J332" t="e">
        <f>VLOOKUP(G:G,#REF!,2,0)</f>
        <v>#REF!</v>
      </c>
      <c r="AL332" s="3"/>
      <c r="AM332" t="s">
        <v>324</v>
      </c>
      <c r="AN332" s="3"/>
    </row>
    <row r="333" spans="10:40" x14ac:dyDescent="0.25">
      <c r="J333" t="e">
        <f>VLOOKUP(G:G,#REF!,2,0)</f>
        <v>#REF!</v>
      </c>
      <c r="AL333" s="3"/>
      <c r="AM333" t="s">
        <v>325</v>
      </c>
      <c r="AN333" s="3"/>
    </row>
    <row r="334" spans="10:40" x14ac:dyDescent="0.25">
      <c r="J334" t="e">
        <f>VLOOKUP(G:G,#REF!,2,0)</f>
        <v>#REF!</v>
      </c>
      <c r="AL334" s="3"/>
      <c r="AM334" t="s">
        <v>326</v>
      </c>
      <c r="AN334" s="3"/>
    </row>
    <row r="335" spans="10:40" x14ac:dyDescent="0.25">
      <c r="J335" t="e">
        <f>VLOOKUP(G:G,#REF!,2,0)</f>
        <v>#REF!</v>
      </c>
      <c r="AL335" s="3"/>
      <c r="AM335" t="s">
        <v>327</v>
      </c>
      <c r="AN335" s="3"/>
    </row>
    <row r="336" spans="10:40" x14ac:dyDescent="0.25">
      <c r="J336" t="e">
        <f>VLOOKUP(G:G,#REF!,2,0)</f>
        <v>#REF!</v>
      </c>
      <c r="AL336" s="3"/>
      <c r="AM336" t="s">
        <v>328</v>
      </c>
      <c r="AN336" s="3"/>
    </row>
    <row r="337" spans="10:40" x14ac:dyDescent="0.25">
      <c r="J337" t="e">
        <f>VLOOKUP(G:G,#REF!,2,0)</f>
        <v>#REF!</v>
      </c>
      <c r="AL337" s="3"/>
      <c r="AM337" t="s">
        <v>329</v>
      </c>
      <c r="AN337" s="3"/>
    </row>
    <row r="338" spans="10:40" x14ac:dyDescent="0.25">
      <c r="J338" t="e">
        <f>VLOOKUP(G:G,#REF!,2,0)</f>
        <v>#REF!</v>
      </c>
      <c r="AL338" s="3"/>
      <c r="AM338" t="s">
        <v>330</v>
      </c>
      <c r="AN338" s="3"/>
    </row>
    <row r="339" spans="10:40" x14ac:dyDescent="0.25">
      <c r="J339" t="e">
        <f>VLOOKUP(G:G,#REF!,2,0)</f>
        <v>#REF!</v>
      </c>
      <c r="AL339" s="3"/>
      <c r="AM339" t="s">
        <v>331</v>
      </c>
      <c r="AN339" s="3"/>
    </row>
    <row r="340" spans="10:40" x14ac:dyDescent="0.25">
      <c r="J340" t="e">
        <f>VLOOKUP(G:G,#REF!,2,0)</f>
        <v>#REF!</v>
      </c>
      <c r="AL340" s="3"/>
      <c r="AM340" t="s">
        <v>332</v>
      </c>
      <c r="AN340" s="3"/>
    </row>
    <row r="341" spans="10:40" x14ac:dyDescent="0.25">
      <c r="J341" t="e">
        <f>VLOOKUP(G:G,#REF!,2,0)</f>
        <v>#REF!</v>
      </c>
      <c r="AL341" s="3"/>
      <c r="AM341" t="s">
        <v>333</v>
      </c>
      <c r="AN341" s="3"/>
    </row>
    <row r="342" spans="10:40" x14ac:dyDescent="0.25">
      <c r="J342" t="e">
        <f>VLOOKUP(G:G,#REF!,2,0)</f>
        <v>#REF!</v>
      </c>
      <c r="AL342" s="3"/>
      <c r="AM342" t="s">
        <v>334</v>
      </c>
      <c r="AN342" s="3"/>
    </row>
    <row r="343" spans="10:40" x14ac:dyDescent="0.25">
      <c r="J343" t="e">
        <f>VLOOKUP(G:G,#REF!,2,0)</f>
        <v>#REF!</v>
      </c>
      <c r="AL343" s="3"/>
      <c r="AM343" t="s">
        <v>335</v>
      </c>
      <c r="AN343" s="3"/>
    </row>
    <row r="344" spans="10:40" x14ac:dyDescent="0.25">
      <c r="J344" t="e">
        <f>VLOOKUP(G:G,#REF!,2,0)</f>
        <v>#REF!</v>
      </c>
      <c r="AL344" s="3"/>
      <c r="AM344" t="s">
        <v>336</v>
      </c>
      <c r="AN344" s="3"/>
    </row>
    <row r="345" spans="10:40" x14ac:dyDescent="0.25">
      <c r="J345" t="e">
        <f>VLOOKUP(G:G,#REF!,2,0)</f>
        <v>#REF!</v>
      </c>
      <c r="AL345" s="3"/>
      <c r="AM345" t="s">
        <v>337</v>
      </c>
      <c r="AN345" s="3"/>
    </row>
    <row r="346" spans="10:40" x14ac:dyDescent="0.25">
      <c r="J346" t="e">
        <f>VLOOKUP(G:G,#REF!,2,0)</f>
        <v>#REF!</v>
      </c>
      <c r="AL346" s="3"/>
      <c r="AM346" t="s">
        <v>338</v>
      </c>
      <c r="AN346" s="3"/>
    </row>
    <row r="347" spans="10:40" x14ac:dyDescent="0.25">
      <c r="J347" t="e">
        <f>VLOOKUP(G:G,#REF!,2,0)</f>
        <v>#REF!</v>
      </c>
      <c r="AL347" s="3"/>
      <c r="AM347" t="s">
        <v>339</v>
      </c>
      <c r="AN347" s="3"/>
    </row>
    <row r="348" spans="10:40" x14ac:dyDescent="0.25">
      <c r="J348" t="e">
        <f>VLOOKUP(G:G,#REF!,2,0)</f>
        <v>#REF!</v>
      </c>
      <c r="AL348" s="3"/>
      <c r="AM348" t="s">
        <v>340</v>
      </c>
      <c r="AN348" s="3"/>
    </row>
    <row r="349" spans="10:40" x14ac:dyDescent="0.25">
      <c r="J349" t="e">
        <f>VLOOKUP(G:G,#REF!,2,0)</f>
        <v>#REF!</v>
      </c>
      <c r="AL349" s="3"/>
      <c r="AM349" t="s">
        <v>341</v>
      </c>
      <c r="AN349" s="3"/>
    </row>
    <row r="350" spans="10:40" x14ac:dyDescent="0.25">
      <c r="J350" t="e">
        <f>VLOOKUP(G:G,#REF!,2,0)</f>
        <v>#REF!</v>
      </c>
      <c r="AL350" s="3"/>
      <c r="AM350" t="s">
        <v>342</v>
      </c>
      <c r="AN350" s="3"/>
    </row>
    <row r="351" spans="10:40" x14ac:dyDescent="0.25">
      <c r="J351" t="e">
        <f>VLOOKUP(G:G,#REF!,2,0)</f>
        <v>#REF!</v>
      </c>
      <c r="AL351" s="3"/>
      <c r="AM351" t="s">
        <v>343</v>
      </c>
      <c r="AN351" s="3"/>
    </row>
    <row r="352" spans="10:40" x14ac:dyDescent="0.25">
      <c r="J352" t="e">
        <f>VLOOKUP(G:G,#REF!,2,0)</f>
        <v>#REF!</v>
      </c>
      <c r="AL352" s="3"/>
      <c r="AM352" t="s">
        <v>344</v>
      </c>
      <c r="AN352" s="3"/>
    </row>
    <row r="353" spans="10:40" x14ac:dyDescent="0.25">
      <c r="J353" t="e">
        <f>VLOOKUP(G:G,#REF!,2,0)</f>
        <v>#REF!</v>
      </c>
      <c r="AL353" s="3"/>
      <c r="AM353" t="s">
        <v>345</v>
      </c>
      <c r="AN353" s="3"/>
    </row>
    <row r="354" spans="10:40" x14ac:dyDescent="0.25">
      <c r="J354" t="e">
        <f>VLOOKUP(G:G,#REF!,2,0)</f>
        <v>#REF!</v>
      </c>
      <c r="AL354" s="3"/>
      <c r="AM354" t="s">
        <v>346</v>
      </c>
      <c r="AN354" s="3"/>
    </row>
    <row r="355" spans="10:40" x14ac:dyDescent="0.25">
      <c r="J355" t="e">
        <f>VLOOKUP(G:G,#REF!,2,0)</f>
        <v>#REF!</v>
      </c>
      <c r="AL355" s="3"/>
      <c r="AM355" t="s">
        <v>347</v>
      </c>
      <c r="AN355" s="3"/>
    </row>
    <row r="356" spans="10:40" x14ac:dyDescent="0.25">
      <c r="J356" t="e">
        <f>VLOOKUP(G:G,#REF!,2,0)</f>
        <v>#REF!</v>
      </c>
      <c r="AL356" s="3"/>
      <c r="AM356" t="s">
        <v>348</v>
      </c>
      <c r="AN356" s="3"/>
    </row>
    <row r="357" spans="10:40" x14ac:dyDescent="0.25">
      <c r="J357" t="e">
        <f>VLOOKUP(G:G,#REF!,2,0)</f>
        <v>#REF!</v>
      </c>
      <c r="AL357" s="3"/>
      <c r="AM357" t="s">
        <v>349</v>
      </c>
      <c r="AN357" s="3"/>
    </row>
    <row r="358" spans="10:40" x14ac:dyDescent="0.25">
      <c r="J358" t="e">
        <f>VLOOKUP(G:G,#REF!,2,0)</f>
        <v>#REF!</v>
      </c>
      <c r="AL358" s="3"/>
      <c r="AM358" t="s">
        <v>350</v>
      </c>
      <c r="AN358" s="3"/>
    </row>
    <row r="359" spans="10:40" x14ac:dyDescent="0.25">
      <c r="J359" t="e">
        <f>VLOOKUP(G:G,#REF!,2,0)</f>
        <v>#REF!</v>
      </c>
      <c r="AL359" s="3"/>
      <c r="AM359" t="s">
        <v>351</v>
      </c>
      <c r="AN359" s="3"/>
    </row>
    <row r="360" spans="10:40" x14ac:dyDescent="0.25">
      <c r="J360" t="e">
        <f>VLOOKUP(G:G,#REF!,2,0)</f>
        <v>#REF!</v>
      </c>
      <c r="AL360" s="3"/>
      <c r="AM360" t="s">
        <v>352</v>
      </c>
      <c r="AN360" s="3"/>
    </row>
    <row r="361" spans="10:40" x14ac:dyDescent="0.25">
      <c r="J361" t="e">
        <f>VLOOKUP(G:G,#REF!,2,0)</f>
        <v>#REF!</v>
      </c>
      <c r="AL361" s="3"/>
      <c r="AM361" t="s">
        <v>353</v>
      </c>
      <c r="AN361" s="3"/>
    </row>
    <row r="362" spans="10:40" x14ac:dyDescent="0.25">
      <c r="J362" t="e">
        <f>VLOOKUP(G:G,#REF!,2,0)</f>
        <v>#REF!</v>
      </c>
      <c r="AL362" s="3"/>
      <c r="AM362" t="s">
        <v>354</v>
      </c>
      <c r="AN362" s="3"/>
    </row>
    <row r="363" spans="10:40" x14ac:dyDescent="0.25">
      <c r="J363" t="e">
        <f>VLOOKUP(G:G,#REF!,2,0)</f>
        <v>#REF!</v>
      </c>
      <c r="AL363" s="3"/>
      <c r="AM363" t="s">
        <v>355</v>
      </c>
      <c r="AN363" s="3"/>
    </row>
    <row r="364" spans="10:40" x14ac:dyDescent="0.25">
      <c r="J364" t="e">
        <f>VLOOKUP(G:G,#REF!,2,0)</f>
        <v>#REF!</v>
      </c>
      <c r="AL364" s="3"/>
      <c r="AM364" t="s">
        <v>356</v>
      </c>
      <c r="AN364" s="3"/>
    </row>
    <row r="365" spans="10:40" x14ac:dyDescent="0.25">
      <c r="J365" t="e">
        <f>VLOOKUP(G:G,#REF!,2,0)</f>
        <v>#REF!</v>
      </c>
      <c r="AL365" s="3"/>
      <c r="AM365" t="s">
        <v>357</v>
      </c>
      <c r="AN365" s="3"/>
    </row>
    <row r="366" spans="10:40" x14ac:dyDescent="0.25">
      <c r="J366" t="e">
        <f>VLOOKUP(G:G,#REF!,2,0)</f>
        <v>#REF!</v>
      </c>
      <c r="AL366" s="3"/>
      <c r="AM366" t="s">
        <v>358</v>
      </c>
      <c r="AN366" s="3"/>
    </row>
    <row r="367" spans="10:40" x14ac:dyDescent="0.25">
      <c r="J367" t="e">
        <f>VLOOKUP(G:G,#REF!,2,0)</f>
        <v>#REF!</v>
      </c>
      <c r="AL367" s="3"/>
      <c r="AM367" t="s">
        <v>359</v>
      </c>
      <c r="AN367" s="3"/>
    </row>
    <row r="368" spans="10:40" x14ac:dyDescent="0.25">
      <c r="J368" t="e">
        <f>VLOOKUP(G:G,#REF!,2,0)</f>
        <v>#REF!</v>
      </c>
      <c r="AL368" s="3"/>
      <c r="AM368" t="s">
        <v>360</v>
      </c>
      <c r="AN368" s="3"/>
    </row>
    <row r="369" spans="10:40" x14ac:dyDescent="0.25">
      <c r="J369" t="e">
        <f>VLOOKUP(G:G,#REF!,2,0)</f>
        <v>#REF!</v>
      </c>
      <c r="AL369" s="3"/>
      <c r="AM369" t="s">
        <v>361</v>
      </c>
      <c r="AN369" s="3"/>
    </row>
    <row r="370" spans="10:40" x14ac:dyDescent="0.25">
      <c r="J370" t="e">
        <f>VLOOKUP(G:G,#REF!,2,0)</f>
        <v>#REF!</v>
      </c>
      <c r="AL370" s="3"/>
      <c r="AM370" t="s">
        <v>362</v>
      </c>
      <c r="AN370" s="3"/>
    </row>
    <row r="371" spans="10:40" x14ac:dyDescent="0.25">
      <c r="J371" t="e">
        <f>VLOOKUP(G:G,#REF!,2,0)</f>
        <v>#REF!</v>
      </c>
      <c r="AL371" s="3"/>
      <c r="AM371" t="s">
        <v>363</v>
      </c>
      <c r="AN371" s="3"/>
    </row>
    <row r="372" spans="10:40" x14ac:dyDescent="0.25">
      <c r="J372" t="e">
        <f>VLOOKUP(G:G,#REF!,2,0)</f>
        <v>#REF!</v>
      </c>
      <c r="AL372" s="3"/>
      <c r="AM372" t="s">
        <v>364</v>
      </c>
      <c r="AN372" s="3"/>
    </row>
    <row r="373" spans="10:40" x14ac:dyDescent="0.25">
      <c r="J373" t="e">
        <f>VLOOKUP(G:G,#REF!,2,0)</f>
        <v>#REF!</v>
      </c>
      <c r="AL373" s="3"/>
      <c r="AM373" t="s">
        <v>365</v>
      </c>
      <c r="AN373" s="3"/>
    </row>
    <row r="374" spans="10:40" x14ac:dyDescent="0.25">
      <c r="J374" t="e">
        <f>VLOOKUP(G:G,#REF!,2,0)</f>
        <v>#REF!</v>
      </c>
      <c r="AL374" s="3"/>
      <c r="AM374" t="s">
        <v>366</v>
      </c>
      <c r="AN374" s="3"/>
    </row>
    <row r="375" spans="10:40" x14ac:dyDescent="0.25">
      <c r="J375" t="e">
        <f>VLOOKUP(G:G,#REF!,2,0)</f>
        <v>#REF!</v>
      </c>
      <c r="AL375" s="3"/>
      <c r="AM375" t="s">
        <v>367</v>
      </c>
      <c r="AN375" s="3"/>
    </row>
    <row r="376" spans="10:40" x14ac:dyDescent="0.25">
      <c r="J376" t="e">
        <f>VLOOKUP(G:G,#REF!,2,0)</f>
        <v>#REF!</v>
      </c>
      <c r="AL376" s="3"/>
      <c r="AM376" t="s">
        <v>368</v>
      </c>
      <c r="AN376" s="3"/>
    </row>
    <row r="377" spans="10:40" x14ac:dyDescent="0.25">
      <c r="J377" t="e">
        <f>VLOOKUP(G:G,#REF!,2,0)</f>
        <v>#REF!</v>
      </c>
      <c r="AL377" s="3"/>
      <c r="AM377" t="s">
        <v>369</v>
      </c>
      <c r="AN377" s="3"/>
    </row>
    <row r="378" spans="10:40" x14ac:dyDescent="0.25">
      <c r="J378" t="e">
        <f>VLOOKUP(G:G,#REF!,2,0)</f>
        <v>#REF!</v>
      </c>
      <c r="AL378" s="3"/>
      <c r="AM378" t="s">
        <v>370</v>
      </c>
      <c r="AN378" s="3"/>
    </row>
    <row r="379" spans="10:40" x14ac:dyDescent="0.25">
      <c r="J379" t="e">
        <f>VLOOKUP(G:G,#REF!,2,0)</f>
        <v>#REF!</v>
      </c>
      <c r="AL379" s="3"/>
      <c r="AM379" t="s">
        <v>371</v>
      </c>
      <c r="AN379" s="3"/>
    </row>
    <row r="380" spans="10:40" x14ac:dyDescent="0.25">
      <c r="J380" t="e">
        <f>VLOOKUP(G:G,#REF!,2,0)</f>
        <v>#REF!</v>
      </c>
      <c r="AL380" s="3"/>
      <c r="AM380" t="s">
        <v>372</v>
      </c>
      <c r="AN380" s="3"/>
    </row>
    <row r="381" spans="10:40" x14ac:dyDescent="0.25">
      <c r="J381" t="e">
        <f>VLOOKUP(G:G,#REF!,2,0)</f>
        <v>#REF!</v>
      </c>
      <c r="AL381" s="3"/>
      <c r="AM381" t="s">
        <v>373</v>
      </c>
      <c r="AN381" s="3"/>
    </row>
    <row r="382" spans="10:40" x14ac:dyDescent="0.25">
      <c r="J382" t="e">
        <f>VLOOKUP(G:G,#REF!,2,0)</f>
        <v>#REF!</v>
      </c>
      <c r="AL382" s="3"/>
      <c r="AM382" t="s">
        <v>374</v>
      </c>
      <c r="AN382" s="3"/>
    </row>
    <row r="383" spans="10:40" x14ac:dyDescent="0.25">
      <c r="J383" t="e">
        <f>VLOOKUP(G:G,#REF!,2,0)</f>
        <v>#REF!</v>
      </c>
      <c r="AL383" s="3"/>
      <c r="AM383" t="s">
        <v>375</v>
      </c>
      <c r="AN383" s="3"/>
    </row>
    <row r="384" spans="10:40" x14ac:dyDescent="0.25">
      <c r="J384" t="e">
        <f>VLOOKUP(G:G,#REF!,2,0)</f>
        <v>#REF!</v>
      </c>
      <c r="AL384" s="3"/>
      <c r="AM384" t="s">
        <v>376</v>
      </c>
      <c r="AN384" s="3"/>
    </row>
    <row r="385" spans="10:40" x14ac:dyDescent="0.25">
      <c r="J385" t="e">
        <f>VLOOKUP(G:G,#REF!,2,0)</f>
        <v>#REF!</v>
      </c>
      <c r="AL385" s="3"/>
      <c r="AM385" t="s">
        <v>377</v>
      </c>
      <c r="AN385" s="3"/>
    </row>
    <row r="386" spans="10:40" x14ac:dyDescent="0.25">
      <c r="J386" t="e">
        <f>VLOOKUP(G:G,#REF!,2,0)</f>
        <v>#REF!</v>
      </c>
      <c r="AL386" s="3"/>
      <c r="AM386" t="s">
        <v>378</v>
      </c>
      <c r="AN386" s="3"/>
    </row>
    <row r="387" spans="10:40" x14ac:dyDescent="0.25">
      <c r="J387" t="e">
        <f>VLOOKUP(G:G,#REF!,2,0)</f>
        <v>#REF!</v>
      </c>
      <c r="AL387" s="3"/>
      <c r="AM387" t="s">
        <v>379</v>
      </c>
      <c r="AN387" s="3"/>
    </row>
    <row r="388" spans="10:40" x14ac:dyDescent="0.25">
      <c r="J388" t="e">
        <f>VLOOKUP(G:G,#REF!,2,0)</f>
        <v>#REF!</v>
      </c>
      <c r="AL388" s="3"/>
      <c r="AM388" t="s">
        <v>380</v>
      </c>
      <c r="AN388" s="3"/>
    </row>
    <row r="389" spans="10:40" x14ac:dyDescent="0.25">
      <c r="J389" t="e">
        <f>VLOOKUP(G:G,#REF!,2,0)</f>
        <v>#REF!</v>
      </c>
      <c r="AL389" s="3"/>
      <c r="AM389" t="s">
        <v>381</v>
      </c>
      <c r="AN389" s="3"/>
    </row>
    <row r="390" spans="10:40" x14ac:dyDescent="0.25">
      <c r="J390" t="e">
        <f>VLOOKUP(G:G,#REF!,2,0)</f>
        <v>#REF!</v>
      </c>
      <c r="AL390" s="3"/>
      <c r="AM390" t="s">
        <v>382</v>
      </c>
      <c r="AN390" s="3"/>
    </row>
    <row r="391" spans="10:40" x14ac:dyDescent="0.25">
      <c r="J391" t="e">
        <f>VLOOKUP(G:G,#REF!,2,0)</f>
        <v>#REF!</v>
      </c>
      <c r="AL391" s="3"/>
      <c r="AM391" t="s">
        <v>383</v>
      </c>
      <c r="AN391" s="3"/>
    </row>
    <row r="392" spans="10:40" x14ac:dyDescent="0.25">
      <c r="J392" t="e">
        <f>VLOOKUP(G:G,#REF!,2,0)</f>
        <v>#REF!</v>
      </c>
      <c r="AL392" s="3"/>
      <c r="AM392" t="s">
        <v>384</v>
      </c>
      <c r="AN392" s="3"/>
    </row>
    <row r="393" spans="10:40" x14ac:dyDescent="0.25">
      <c r="J393" t="e">
        <f>VLOOKUP(G:G,#REF!,2,0)</f>
        <v>#REF!</v>
      </c>
      <c r="AL393" s="3"/>
      <c r="AM393" t="s">
        <v>385</v>
      </c>
      <c r="AN393" s="3"/>
    </row>
    <row r="394" spans="10:40" x14ac:dyDescent="0.25">
      <c r="J394" t="e">
        <f>VLOOKUP(G:G,#REF!,2,0)</f>
        <v>#REF!</v>
      </c>
      <c r="AL394" s="3"/>
      <c r="AM394" t="s">
        <v>386</v>
      </c>
      <c r="AN394" s="3"/>
    </row>
    <row r="395" spans="10:40" x14ac:dyDescent="0.25">
      <c r="J395" t="e">
        <f>VLOOKUP(G:G,#REF!,2,0)</f>
        <v>#REF!</v>
      </c>
      <c r="AL395" s="3"/>
      <c r="AM395" t="s">
        <v>387</v>
      </c>
      <c r="AN395" s="3"/>
    </row>
    <row r="396" spans="10:40" x14ac:dyDescent="0.25">
      <c r="J396" t="e">
        <f>VLOOKUP(G:G,#REF!,2,0)</f>
        <v>#REF!</v>
      </c>
      <c r="AL396" s="3"/>
      <c r="AM396" t="s">
        <v>388</v>
      </c>
      <c r="AN396" s="3"/>
    </row>
    <row r="397" spans="10:40" x14ac:dyDescent="0.25">
      <c r="J397" t="e">
        <f>VLOOKUP(G:G,#REF!,2,0)</f>
        <v>#REF!</v>
      </c>
      <c r="AL397" s="3"/>
      <c r="AM397" t="s">
        <v>389</v>
      </c>
      <c r="AN397" s="3"/>
    </row>
    <row r="398" spans="10:40" x14ac:dyDescent="0.25">
      <c r="J398" t="e">
        <f>VLOOKUP(G:G,#REF!,2,0)</f>
        <v>#REF!</v>
      </c>
      <c r="AL398" s="3"/>
      <c r="AM398" t="s">
        <v>390</v>
      </c>
      <c r="AN398" s="3"/>
    </row>
    <row r="399" spans="10:40" x14ac:dyDescent="0.25">
      <c r="J399" t="e">
        <f>VLOOKUP(G:G,#REF!,2,0)</f>
        <v>#REF!</v>
      </c>
      <c r="AL399" s="3"/>
      <c r="AM399" t="s">
        <v>391</v>
      </c>
      <c r="AN399" s="3"/>
    </row>
    <row r="400" spans="10:40" x14ac:dyDescent="0.25">
      <c r="J400" t="e">
        <f>VLOOKUP(G:G,#REF!,2,0)</f>
        <v>#REF!</v>
      </c>
      <c r="AL400" s="3"/>
      <c r="AM400" t="s">
        <v>392</v>
      </c>
      <c r="AN400" s="3"/>
    </row>
    <row r="401" spans="10:40" x14ac:dyDescent="0.25">
      <c r="J401" t="e">
        <f>VLOOKUP(G:G,#REF!,2,0)</f>
        <v>#REF!</v>
      </c>
      <c r="AL401" s="3"/>
      <c r="AM401" t="s">
        <v>393</v>
      </c>
      <c r="AN401" s="3"/>
    </row>
    <row r="402" spans="10:40" x14ac:dyDescent="0.25">
      <c r="J402" t="e">
        <f>VLOOKUP(G:G,#REF!,2,0)</f>
        <v>#REF!</v>
      </c>
      <c r="AL402" s="3"/>
      <c r="AM402" t="s">
        <v>394</v>
      </c>
      <c r="AN402" s="3"/>
    </row>
    <row r="403" spans="10:40" x14ac:dyDescent="0.25">
      <c r="J403" t="e">
        <f>VLOOKUP(G:G,#REF!,2,0)</f>
        <v>#REF!</v>
      </c>
      <c r="AL403" s="3"/>
      <c r="AM403" t="s">
        <v>395</v>
      </c>
      <c r="AN403" s="3"/>
    </row>
    <row r="404" spans="10:40" x14ac:dyDescent="0.25">
      <c r="J404" t="e">
        <f>VLOOKUP(G:G,#REF!,2,0)</f>
        <v>#REF!</v>
      </c>
      <c r="AL404" s="3"/>
      <c r="AM404" t="s">
        <v>396</v>
      </c>
      <c r="AN404" s="3"/>
    </row>
    <row r="405" spans="10:40" x14ac:dyDescent="0.25">
      <c r="J405" t="e">
        <f>VLOOKUP(G:G,#REF!,2,0)</f>
        <v>#REF!</v>
      </c>
      <c r="AL405" s="3"/>
      <c r="AM405" t="s">
        <v>397</v>
      </c>
      <c r="AN405" s="3"/>
    </row>
    <row r="406" spans="10:40" x14ac:dyDescent="0.25">
      <c r="J406" t="e">
        <f>VLOOKUP(G:G,#REF!,2,0)</f>
        <v>#REF!</v>
      </c>
      <c r="AL406" s="3"/>
      <c r="AM406" t="s">
        <v>398</v>
      </c>
      <c r="AN406" s="3"/>
    </row>
    <row r="407" spans="10:40" x14ac:dyDescent="0.25">
      <c r="J407" t="e">
        <f>VLOOKUP(G:G,#REF!,2,0)</f>
        <v>#REF!</v>
      </c>
      <c r="AL407" s="3"/>
      <c r="AM407" t="s">
        <v>399</v>
      </c>
      <c r="AN407" s="3"/>
    </row>
    <row r="408" spans="10:40" x14ac:dyDescent="0.25">
      <c r="J408" t="e">
        <f>VLOOKUP(G:G,#REF!,2,0)</f>
        <v>#REF!</v>
      </c>
      <c r="AL408" s="3"/>
      <c r="AM408" t="s">
        <v>400</v>
      </c>
      <c r="AN408" s="3"/>
    </row>
    <row r="409" spans="10:40" x14ac:dyDescent="0.25">
      <c r="J409" t="e">
        <f>VLOOKUP(G:G,#REF!,2,0)</f>
        <v>#REF!</v>
      </c>
      <c r="AL409" s="3"/>
      <c r="AM409" t="s">
        <v>401</v>
      </c>
      <c r="AN409" s="3"/>
    </row>
    <row r="410" spans="10:40" x14ac:dyDescent="0.25">
      <c r="J410" t="e">
        <f>VLOOKUP(G:G,#REF!,2,0)</f>
        <v>#REF!</v>
      </c>
      <c r="AL410" s="3"/>
      <c r="AM410" t="s">
        <v>402</v>
      </c>
      <c r="AN410" s="3"/>
    </row>
    <row r="411" spans="10:40" x14ac:dyDescent="0.25">
      <c r="J411" t="e">
        <f>VLOOKUP(G:G,#REF!,2,0)</f>
        <v>#REF!</v>
      </c>
      <c r="AL411" s="3"/>
      <c r="AM411" t="s">
        <v>403</v>
      </c>
      <c r="AN411" s="3"/>
    </row>
    <row r="412" spans="10:40" x14ac:dyDescent="0.25">
      <c r="J412" t="e">
        <f>VLOOKUP(G:G,#REF!,2,0)</f>
        <v>#REF!</v>
      </c>
      <c r="AL412" s="3"/>
      <c r="AM412" t="s">
        <v>404</v>
      </c>
      <c r="AN412" s="3"/>
    </row>
    <row r="413" spans="10:40" x14ac:dyDescent="0.25">
      <c r="J413" t="e">
        <f>VLOOKUP(G:G,#REF!,2,0)</f>
        <v>#REF!</v>
      </c>
      <c r="AL413" s="3"/>
      <c r="AM413" t="s">
        <v>405</v>
      </c>
      <c r="AN413" s="3"/>
    </row>
    <row r="414" spans="10:40" x14ac:dyDescent="0.25">
      <c r="J414" t="e">
        <f>VLOOKUP(G:G,#REF!,2,0)</f>
        <v>#REF!</v>
      </c>
      <c r="AL414" s="3"/>
      <c r="AM414" t="s">
        <v>406</v>
      </c>
      <c r="AN414" s="3"/>
    </row>
    <row r="415" spans="10:40" x14ac:dyDescent="0.25">
      <c r="J415" t="e">
        <f>VLOOKUP(G:G,#REF!,2,0)</f>
        <v>#REF!</v>
      </c>
      <c r="AL415" s="3"/>
      <c r="AM415" t="s">
        <v>407</v>
      </c>
      <c r="AN415" s="3"/>
    </row>
    <row r="416" spans="10:40" x14ac:dyDescent="0.25">
      <c r="J416" t="e">
        <f>VLOOKUP(G:G,#REF!,2,0)</f>
        <v>#REF!</v>
      </c>
      <c r="AL416" s="3"/>
      <c r="AM416" t="s">
        <v>408</v>
      </c>
      <c r="AN416" s="3"/>
    </row>
    <row r="417" spans="10:40" x14ac:dyDescent="0.25">
      <c r="J417" t="e">
        <f>VLOOKUP(G:G,#REF!,2,0)</f>
        <v>#REF!</v>
      </c>
      <c r="AL417" s="3"/>
      <c r="AM417" t="s">
        <v>409</v>
      </c>
      <c r="AN417" s="3"/>
    </row>
    <row r="418" spans="10:40" x14ac:dyDescent="0.25">
      <c r="J418" t="e">
        <f>VLOOKUP(G:G,#REF!,2,0)</f>
        <v>#REF!</v>
      </c>
      <c r="AL418" s="3"/>
      <c r="AM418" t="s">
        <v>410</v>
      </c>
      <c r="AN418" s="3"/>
    </row>
    <row r="419" spans="10:40" x14ac:dyDescent="0.25">
      <c r="J419" t="e">
        <f>VLOOKUP(G:G,#REF!,2,0)</f>
        <v>#REF!</v>
      </c>
      <c r="AL419" s="3"/>
      <c r="AM419" t="s">
        <v>411</v>
      </c>
      <c r="AN419" s="3"/>
    </row>
    <row r="420" spans="10:40" x14ac:dyDescent="0.25">
      <c r="J420" t="e">
        <f>VLOOKUP(G:G,#REF!,2,0)</f>
        <v>#REF!</v>
      </c>
      <c r="AL420" s="3"/>
      <c r="AM420" t="s">
        <v>412</v>
      </c>
      <c r="AN420" s="3"/>
    </row>
    <row r="421" spans="10:40" x14ac:dyDescent="0.25">
      <c r="J421" t="e">
        <f>VLOOKUP(G:G,#REF!,2,0)</f>
        <v>#REF!</v>
      </c>
      <c r="AL421" s="3"/>
      <c r="AM421" t="s">
        <v>413</v>
      </c>
      <c r="AN421" s="3"/>
    </row>
    <row r="422" spans="10:40" x14ac:dyDescent="0.25">
      <c r="J422" t="e">
        <f>VLOOKUP(G:G,#REF!,2,0)</f>
        <v>#REF!</v>
      </c>
      <c r="AL422" s="3"/>
      <c r="AM422" t="s">
        <v>414</v>
      </c>
      <c r="AN422" s="3"/>
    </row>
    <row r="423" spans="10:40" x14ac:dyDescent="0.25">
      <c r="J423" t="e">
        <f>VLOOKUP(G:G,#REF!,2,0)</f>
        <v>#REF!</v>
      </c>
      <c r="AL423" s="3"/>
      <c r="AM423" t="s">
        <v>415</v>
      </c>
      <c r="AN423" s="3"/>
    </row>
    <row r="424" spans="10:40" x14ac:dyDescent="0.25">
      <c r="J424" t="e">
        <f>VLOOKUP(G:G,#REF!,2,0)</f>
        <v>#REF!</v>
      </c>
      <c r="AL424" s="3"/>
      <c r="AM424" t="s">
        <v>416</v>
      </c>
      <c r="AN424" s="3"/>
    </row>
    <row r="425" spans="10:40" x14ac:dyDescent="0.25">
      <c r="J425" t="e">
        <f>VLOOKUP(G:G,#REF!,2,0)</f>
        <v>#REF!</v>
      </c>
      <c r="AL425" s="3"/>
      <c r="AM425" t="s">
        <v>417</v>
      </c>
      <c r="AN425" s="3"/>
    </row>
    <row r="426" spans="10:40" x14ac:dyDescent="0.25">
      <c r="J426" t="e">
        <f>VLOOKUP(G:G,#REF!,2,0)</f>
        <v>#REF!</v>
      </c>
      <c r="AL426" s="3"/>
      <c r="AM426" t="s">
        <v>418</v>
      </c>
      <c r="AN426" s="3"/>
    </row>
    <row r="427" spans="10:40" x14ac:dyDescent="0.25">
      <c r="J427" t="e">
        <f>VLOOKUP(G:G,#REF!,2,0)</f>
        <v>#REF!</v>
      </c>
      <c r="AL427" s="3"/>
      <c r="AM427" t="s">
        <v>419</v>
      </c>
      <c r="AN427" s="3"/>
    </row>
    <row r="428" spans="10:40" x14ac:dyDescent="0.25">
      <c r="J428" t="e">
        <f>VLOOKUP(G:G,#REF!,2,0)</f>
        <v>#REF!</v>
      </c>
      <c r="AL428" s="3"/>
      <c r="AM428" t="s">
        <v>420</v>
      </c>
      <c r="AN428" s="3"/>
    </row>
    <row r="429" spans="10:40" x14ac:dyDescent="0.25">
      <c r="J429" t="e">
        <f>VLOOKUP(G:G,#REF!,2,0)</f>
        <v>#REF!</v>
      </c>
      <c r="AL429" s="3"/>
      <c r="AM429" t="s">
        <v>421</v>
      </c>
      <c r="AN429" s="3"/>
    </row>
    <row r="430" spans="10:40" x14ac:dyDescent="0.25">
      <c r="J430" t="e">
        <f>VLOOKUP(G:G,#REF!,2,0)</f>
        <v>#REF!</v>
      </c>
      <c r="AL430" s="3"/>
      <c r="AM430" t="s">
        <v>422</v>
      </c>
      <c r="AN430" s="3"/>
    </row>
    <row r="431" spans="10:40" x14ac:dyDescent="0.25">
      <c r="J431" t="e">
        <f>VLOOKUP(G:G,#REF!,2,0)</f>
        <v>#REF!</v>
      </c>
      <c r="AL431" s="3"/>
      <c r="AM431" t="s">
        <v>423</v>
      </c>
      <c r="AN431" s="3"/>
    </row>
    <row r="432" spans="10:40" x14ac:dyDescent="0.25">
      <c r="J432" t="e">
        <f>VLOOKUP(G:G,#REF!,2,0)</f>
        <v>#REF!</v>
      </c>
      <c r="AL432" s="3"/>
      <c r="AM432" t="s">
        <v>424</v>
      </c>
      <c r="AN432" s="3"/>
    </row>
    <row r="433" spans="10:40" x14ac:dyDescent="0.25">
      <c r="J433" t="e">
        <f>VLOOKUP(G:G,#REF!,2,0)</f>
        <v>#REF!</v>
      </c>
      <c r="AL433" s="3"/>
      <c r="AM433" t="s">
        <v>425</v>
      </c>
      <c r="AN433" s="3"/>
    </row>
    <row r="434" spans="10:40" x14ac:dyDescent="0.25">
      <c r="J434" t="e">
        <f>VLOOKUP(G:G,#REF!,2,0)</f>
        <v>#REF!</v>
      </c>
      <c r="AL434" s="3"/>
      <c r="AM434" t="s">
        <v>426</v>
      </c>
      <c r="AN434" s="3"/>
    </row>
    <row r="435" spans="10:40" x14ac:dyDescent="0.25">
      <c r="J435" t="e">
        <f>VLOOKUP(G:G,#REF!,2,0)</f>
        <v>#REF!</v>
      </c>
      <c r="AL435" s="3"/>
      <c r="AM435" t="s">
        <v>427</v>
      </c>
      <c r="AN435" s="3"/>
    </row>
    <row r="436" spans="10:40" x14ac:dyDescent="0.25">
      <c r="J436" t="e">
        <f>VLOOKUP(G:G,#REF!,2,0)</f>
        <v>#REF!</v>
      </c>
      <c r="AL436" s="3"/>
      <c r="AM436" t="s">
        <v>428</v>
      </c>
      <c r="AN436" s="3"/>
    </row>
    <row r="437" spans="10:40" x14ac:dyDescent="0.25">
      <c r="J437" t="e">
        <f>VLOOKUP(G:G,#REF!,2,0)</f>
        <v>#REF!</v>
      </c>
      <c r="AL437" s="3"/>
      <c r="AM437" t="s">
        <v>429</v>
      </c>
      <c r="AN437" s="3"/>
    </row>
    <row r="438" spans="10:40" x14ac:dyDescent="0.25">
      <c r="J438" t="e">
        <f>VLOOKUP(G:G,#REF!,2,0)</f>
        <v>#REF!</v>
      </c>
      <c r="AL438" s="3"/>
      <c r="AM438" t="s">
        <v>430</v>
      </c>
      <c r="AN438" s="3"/>
    </row>
    <row r="439" spans="10:40" x14ac:dyDescent="0.25">
      <c r="J439" t="e">
        <f>VLOOKUP(G:G,#REF!,2,0)</f>
        <v>#REF!</v>
      </c>
      <c r="AL439" s="3"/>
      <c r="AM439" t="s">
        <v>431</v>
      </c>
      <c r="AN439" s="3"/>
    </row>
    <row r="440" spans="10:40" x14ac:dyDescent="0.25">
      <c r="J440" t="e">
        <f>VLOOKUP(G:G,#REF!,2,0)</f>
        <v>#REF!</v>
      </c>
      <c r="AL440" s="3"/>
      <c r="AM440" t="s">
        <v>432</v>
      </c>
      <c r="AN440" s="3"/>
    </row>
    <row r="441" spans="10:40" x14ac:dyDescent="0.25">
      <c r="J441" t="e">
        <f>VLOOKUP(G:G,#REF!,2,0)</f>
        <v>#REF!</v>
      </c>
      <c r="AL441" s="3"/>
      <c r="AM441" t="s">
        <v>433</v>
      </c>
      <c r="AN441" s="3"/>
    </row>
    <row r="442" spans="10:40" x14ac:dyDescent="0.25">
      <c r="J442" t="e">
        <f>VLOOKUP(G:G,#REF!,2,0)</f>
        <v>#REF!</v>
      </c>
      <c r="AL442" s="3"/>
      <c r="AM442" t="s">
        <v>434</v>
      </c>
      <c r="AN442" s="3"/>
    </row>
    <row r="443" spans="10:40" x14ac:dyDescent="0.25">
      <c r="J443" t="e">
        <f>VLOOKUP(G:G,#REF!,2,0)</f>
        <v>#REF!</v>
      </c>
      <c r="AL443" s="3"/>
      <c r="AM443" t="s">
        <v>435</v>
      </c>
      <c r="AN443" s="3"/>
    </row>
    <row r="444" spans="10:40" x14ac:dyDescent="0.25">
      <c r="J444" t="e">
        <f>VLOOKUP(G:G,#REF!,2,0)</f>
        <v>#REF!</v>
      </c>
      <c r="AL444" s="3"/>
      <c r="AM444" t="s">
        <v>436</v>
      </c>
      <c r="AN444" s="3"/>
    </row>
    <row r="445" spans="10:40" x14ac:dyDescent="0.25">
      <c r="J445" t="e">
        <f>VLOOKUP(G:G,#REF!,2,0)</f>
        <v>#REF!</v>
      </c>
      <c r="AL445" s="3"/>
      <c r="AM445" t="s">
        <v>437</v>
      </c>
      <c r="AN445" s="3"/>
    </row>
    <row r="446" spans="10:40" x14ac:dyDescent="0.25">
      <c r="J446" t="e">
        <f>VLOOKUP(G:G,#REF!,2,0)</f>
        <v>#REF!</v>
      </c>
      <c r="AL446" s="3"/>
      <c r="AM446" t="s">
        <v>438</v>
      </c>
      <c r="AN446" s="3"/>
    </row>
    <row r="447" spans="10:40" x14ac:dyDescent="0.25">
      <c r="J447" t="e">
        <f>VLOOKUP(G:G,#REF!,2,0)</f>
        <v>#REF!</v>
      </c>
      <c r="AL447" s="3"/>
      <c r="AM447" t="s">
        <v>439</v>
      </c>
      <c r="AN447" s="3"/>
    </row>
    <row r="448" spans="10:40" x14ac:dyDescent="0.25">
      <c r="J448" t="e">
        <f>VLOOKUP(G:G,#REF!,2,0)</f>
        <v>#REF!</v>
      </c>
      <c r="AL448" s="3"/>
      <c r="AM448" t="s">
        <v>440</v>
      </c>
      <c r="AN448" s="3"/>
    </row>
    <row r="449" spans="10:40" x14ac:dyDescent="0.25">
      <c r="J449" t="e">
        <f>VLOOKUP(G:G,#REF!,2,0)</f>
        <v>#REF!</v>
      </c>
      <c r="AL449" s="3"/>
      <c r="AM449" t="s">
        <v>441</v>
      </c>
      <c r="AN449" s="3"/>
    </row>
    <row r="450" spans="10:40" x14ac:dyDescent="0.25">
      <c r="J450" t="e">
        <f>VLOOKUP(G:G,#REF!,2,0)</f>
        <v>#REF!</v>
      </c>
      <c r="AL450" s="3"/>
      <c r="AM450" t="s">
        <v>442</v>
      </c>
      <c r="AN450" s="3"/>
    </row>
    <row r="451" spans="10:40" x14ac:dyDescent="0.25">
      <c r="J451" t="e">
        <f>VLOOKUP(G:G,#REF!,2,0)</f>
        <v>#REF!</v>
      </c>
      <c r="AL451" s="3"/>
      <c r="AM451" t="s">
        <v>443</v>
      </c>
      <c r="AN451" s="3"/>
    </row>
    <row r="452" spans="10:40" x14ac:dyDescent="0.25">
      <c r="J452" t="e">
        <f>VLOOKUP(G:G,#REF!,2,0)</f>
        <v>#REF!</v>
      </c>
      <c r="AL452" s="3"/>
      <c r="AM452" t="s">
        <v>444</v>
      </c>
      <c r="AN452" s="3"/>
    </row>
    <row r="453" spans="10:40" x14ac:dyDescent="0.25">
      <c r="J453" t="e">
        <f>VLOOKUP(G:G,#REF!,2,0)</f>
        <v>#REF!</v>
      </c>
      <c r="AL453" s="3"/>
      <c r="AM453" t="s">
        <v>445</v>
      </c>
      <c r="AN453" s="3"/>
    </row>
    <row r="454" spans="10:40" x14ac:dyDescent="0.25">
      <c r="J454" t="e">
        <f>VLOOKUP(G:G,#REF!,2,0)</f>
        <v>#REF!</v>
      </c>
      <c r="AL454" s="3"/>
      <c r="AM454" t="s">
        <v>446</v>
      </c>
      <c r="AN454" s="3"/>
    </row>
    <row r="455" spans="10:40" x14ac:dyDescent="0.25">
      <c r="J455" t="e">
        <f>VLOOKUP(G:G,#REF!,2,0)</f>
        <v>#REF!</v>
      </c>
      <c r="AL455" s="3"/>
      <c r="AM455" t="s">
        <v>447</v>
      </c>
      <c r="AN455" s="3"/>
    </row>
    <row r="456" spans="10:40" x14ac:dyDescent="0.25">
      <c r="J456" t="e">
        <f>VLOOKUP(G:G,#REF!,2,0)</f>
        <v>#REF!</v>
      </c>
      <c r="AL456" s="3"/>
      <c r="AM456" t="s">
        <v>448</v>
      </c>
      <c r="AN456" s="3"/>
    </row>
    <row r="457" spans="10:40" x14ac:dyDescent="0.25">
      <c r="J457" t="e">
        <f>VLOOKUP(G:G,#REF!,2,0)</f>
        <v>#REF!</v>
      </c>
      <c r="AL457" s="3"/>
      <c r="AM457" t="s">
        <v>449</v>
      </c>
      <c r="AN457" s="3"/>
    </row>
    <row r="458" spans="10:40" x14ac:dyDescent="0.25">
      <c r="J458" t="e">
        <f>VLOOKUP(G:G,#REF!,2,0)</f>
        <v>#REF!</v>
      </c>
      <c r="AL458" s="3"/>
      <c r="AM458" t="s">
        <v>450</v>
      </c>
      <c r="AN458" s="3"/>
    </row>
    <row r="459" spans="10:40" x14ac:dyDescent="0.25">
      <c r="J459" t="e">
        <f>VLOOKUP(G:G,#REF!,2,0)</f>
        <v>#REF!</v>
      </c>
      <c r="AL459" s="3"/>
      <c r="AM459" t="s">
        <v>451</v>
      </c>
      <c r="AN459" s="3"/>
    </row>
    <row r="460" spans="10:40" x14ac:dyDescent="0.25">
      <c r="J460" t="e">
        <f>VLOOKUP(G:G,#REF!,2,0)</f>
        <v>#REF!</v>
      </c>
      <c r="AL460" s="3"/>
      <c r="AM460" t="s">
        <v>452</v>
      </c>
      <c r="AN460" s="3"/>
    </row>
    <row r="461" spans="10:40" x14ac:dyDescent="0.25">
      <c r="J461" t="e">
        <f>VLOOKUP(G:G,#REF!,2,0)</f>
        <v>#REF!</v>
      </c>
      <c r="AL461" s="3"/>
      <c r="AM461" t="s">
        <v>453</v>
      </c>
      <c r="AN461" s="3"/>
    </row>
    <row r="462" spans="10:40" x14ac:dyDescent="0.25">
      <c r="J462" t="e">
        <f>VLOOKUP(G:G,#REF!,2,0)</f>
        <v>#REF!</v>
      </c>
      <c r="AL462" s="3"/>
      <c r="AM462" t="s">
        <v>454</v>
      </c>
      <c r="AN462" s="3"/>
    </row>
    <row r="463" spans="10:40" x14ac:dyDescent="0.25">
      <c r="J463" t="e">
        <f>VLOOKUP(G:G,#REF!,2,0)</f>
        <v>#REF!</v>
      </c>
      <c r="AL463" s="3"/>
      <c r="AM463" t="s">
        <v>455</v>
      </c>
      <c r="AN463" s="3"/>
    </row>
    <row r="464" spans="10:40" x14ac:dyDescent="0.25">
      <c r="J464" t="e">
        <f>VLOOKUP(G:G,#REF!,2,0)</f>
        <v>#REF!</v>
      </c>
      <c r="AL464" s="3"/>
      <c r="AM464" t="s">
        <v>456</v>
      </c>
      <c r="AN464" s="3"/>
    </row>
    <row r="465" spans="10:40" x14ac:dyDescent="0.25">
      <c r="J465" t="e">
        <f>VLOOKUP(G:G,#REF!,2,0)</f>
        <v>#REF!</v>
      </c>
      <c r="AL465" s="3"/>
      <c r="AM465" t="s">
        <v>457</v>
      </c>
      <c r="AN465" s="3"/>
    </row>
    <row r="466" spans="10:40" x14ac:dyDescent="0.25">
      <c r="J466" t="e">
        <f>VLOOKUP(G:G,#REF!,2,0)</f>
        <v>#REF!</v>
      </c>
      <c r="AL466" s="3"/>
      <c r="AM466" t="s">
        <v>458</v>
      </c>
      <c r="AN466" s="3"/>
    </row>
    <row r="467" spans="10:40" x14ac:dyDescent="0.25">
      <c r="J467" t="e">
        <f>VLOOKUP(G:G,#REF!,2,0)</f>
        <v>#REF!</v>
      </c>
      <c r="AL467" s="3"/>
      <c r="AM467" t="s">
        <v>459</v>
      </c>
      <c r="AN467" s="3"/>
    </row>
    <row r="468" spans="10:40" x14ac:dyDescent="0.25">
      <c r="J468" t="e">
        <f>VLOOKUP(G:G,#REF!,2,0)</f>
        <v>#REF!</v>
      </c>
      <c r="AL468" s="3"/>
      <c r="AM468" t="s">
        <v>460</v>
      </c>
      <c r="AN468" s="3"/>
    </row>
    <row r="469" spans="10:40" x14ac:dyDescent="0.25">
      <c r="J469" t="e">
        <f>VLOOKUP(G:G,#REF!,2,0)</f>
        <v>#REF!</v>
      </c>
      <c r="AL469" s="3"/>
      <c r="AM469" t="s">
        <v>461</v>
      </c>
      <c r="AN469" s="3"/>
    </row>
    <row r="470" spans="10:40" x14ac:dyDescent="0.25">
      <c r="J470" t="e">
        <f>VLOOKUP(G:G,#REF!,2,0)</f>
        <v>#REF!</v>
      </c>
      <c r="AL470" s="3"/>
      <c r="AM470" t="s">
        <v>462</v>
      </c>
      <c r="AN470" s="3"/>
    </row>
    <row r="471" spans="10:40" x14ac:dyDescent="0.25">
      <c r="J471" t="e">
        <f>VLOOKUP(G:G,#REF!,2,0)</f>
        <v>#REF!</v>
      </c>
      <c r="AL471" s="3"/>
      <c r="AM471" t="s">
        <v>463</v>
      </c>
      <c r="AN471" s="3"/>
    </row>
    <row r="472" spans="10:40" x14ac:dyDescent="0.25">
      <c r="J472" t="e">
        <f>VLOOKUP(G:G,#REF!,2,0)</f>
        <v>#REF!</v>
      </c>
      <c r="AL472" s="3"/>
      <c r="AM472" t="s">
        <v>464</v>
      </c>
      <c r="AN472" s="3"/>
    </row>
    <row r="473" spans="10:40" x14ac:dyDescent="0.25">
      <c r="J473" t="e">
        <f>VLOOKUP(G:G,#REF!,2,0)</f>
        <v>#REF!</v>
      </c>
      <c r="AL473" s="3"/>
      <c r="AM473" t="s">
        <v>465</v>
      </c>
      <c r="AN473" s="3"/>
    </row>
    <row r="474" spans="10:40" x14ac:dyDescent="0.25">
      <c r="J474" t="e">
        <f>VLOOKUP(G:G,#REF!,2,0)</f>
        <v>#REF!</v>
      </c>
      <c r="AL474" s="3"/>
      <c r="AM474" t="s">
        <v>466</v>
      </c>
      <c r="AN474" s="3"/>
    </row>
    <row r="475" spans="10:40" x14ac:dyDescent="0.25">
      <c r="J475" t="e">
        <f>VLOOKUP(G:G,#REF!,2,0)</f>
        <v>#REF!</v>
      </c>
      <c r="AL475" s="3"/>
      <c r="AM475" t="s">
        <v>467</v>
      </c>
      <c r="AN475" s="3"/>
    </row>
    <row r="476" spans="10:40" x14ac:dyDescent="0.25">
      <c r="J476" t="e">
        <f>VLOOKUP(G:G,#REF!,2,0)</f>
        <v>#REF!</v>
      </c>
      <c r="AL476" s="3"/>
      <c r="AM476" t="s">
        <v>468</v>
      </c>
      <c r="AN476" s="3"/>
    </row>
    <row r="477" spans="10:40" x14ac:dyDescent="0.25">
      <c r="J477" t="e">
        <f>VLOOKUP(G:G,#REF!,2,0)</f>
        <v>#REF!</v>
      </c>
      <c r="AL477" s="3"/>
      <c r="AM477" t="s">
        <v>469</v>
      </c>
      <c r="AN477" s="3"/>
    </row>
    <row r="478" spans="10:40" x14ac:dyDescent="0.25">
      <c r="J478" t="e">
        <f>VLOOKUP(G:G,#REF!,2,0)</f>
        <v>#REF!</v>
      </c>
      <c r="AL478" s="3"/>
      <c r="AM478" t="s">
        <v>470</v>
      </c>
      <c r="AN478" s="3"/>
    </row>
    <row r="479" spans="10:40" x14ac:dyDescent="0.25">
      <c r="J479" t="e">
        <f>VLOOKUP(G:G,#REF!,2,0)</f>
        <v>#REF!</v>
      </c>
      <c r="AL479" s="3"/>
      <c r="AM479" t="s">
        <v>471</v>
      </c>
      <c r="AN479" s="3"/>
    </row>
    <row r="480" spans="10:40" x14ac:dyDescent="0.25">
      <c r="J480" t="e">
        <f>VLOOKUP(G:G,#REF!,2,0)</f>
        <v>#REF!</v>
      </c>
      <c r="AL480" s="3"/>
      <c r="AM480" t="s">
        <v>472</v>
      </c>
      <c r="AN480" s="3"/>
    </row>
    <row r="481" spans="10:40" x14ac:dyDescent="0.25">
      <c r="J481" t="e">
        <f>VLOOKUP(G:G,#REF!,2,0)</f>
        <v>#REF!</v>
      </c>
      <c r="AL481" s="3"/>
      <c r="AM481" t="s">
        <v>473</v>
      </c>
      <c r="AN481" s="3"/>
    </row>
    <row r="482" spans="10:40" x14ac:dyDescent="0.25">
      <c r="J482" t="e">
        <f>VLOOKUP(G:G,#REF!,2,0)</f>
        <v>#REF!</v>
      </c>
      <c r="AL482" s="3"/>
      <c r="AM482" t="s">
        <v>474</v>
      </c>
      <c r="AN482" s="3"/>
    </row>
    <row r="483" spans="10:40" x14ac:dyDescent="0.25">
      <c r="J483" t="e">
        <f>VLOOKUP(G:G,#REF!,2,0)</f>
        <v>#REF!</v>
      </c>
      <c r="AL483" s="3"/>
      <c r="AM483" t="s">
        <v>475</v>
      </c>
      <c r="AN483" s="3"/>
    </row>
    <row r="484" spans="10:40" x14ac:dyDescent="0.25">
      <c r="J484" t="e">
        <f>VLOOKUP(G:G,#REF!,2,0)</f>
        <v>#REF!</v>
      </c>
      <c r="AL484" s="3"/>
      <c r="AM484" t="s">
        <v>476</v>
      </c>
      <c r="AN484" s="3"/>
    </row>
    <row r="485" spans="10:40" x14ac:dyDescent="0.25">
      <c r="J485" t="e">
        <f>VLOOKUP(G:G,#REF!,2,0)</f>
        <v>#REF!</v>
      </c>
      <c r="AL485" s="3"/>
      <c r="AM485" t="s">
        <v>477</v>
      </c>
      <c r="AN485" s="3"/>
    </row>
    <row r="486" spans="10:40" x14ac:dyDescent="0.25">
      <c r="J486" t="e">
        <f>VLOOKUP(G:G,#REF!,2,0)</f>
        <v>#REF!</v>
      </c>
      <c r="AL486" s="3"/>
      <c r="AM486" t="s">
        <v>478</v>
      </c>
      <c r="AN486" s="3"/>
    </row>
    <row r="487" spans="10:40" x14ac:dyDescent="0.25">
      <c r="J487" t="e">
        <f>VLOOKUP(G:G,#REF!,2,0)</f>
        <v>#REF!</v>
      </c>
      <c r="AL487" s="3"/>
      <c r="AM487" t="s">
        <v>479</v>
      </c>
      <c r="AN487" s="3"/>
    </row>
    <row r="488" spans="10:40" x14ac:dyDescent="0.25">
      <c r="J488" t="e">
        <f>VLOOKUP(G:G,#REF!,2,0)</f>
        <v>#REF!</v>
      </c>
      <c r="AL488" s="3"/>
      <c r="AM488" t="s">
        <v>480</v>
      </c>
      <c r="AN488" s="3"/>
    </row>
    <row r="489" spans="10:40" x14ac:dyDescent="0.25">
      <c r="J489" t="e">
        <f>VLOOKUP(G:G,#REF!,2,0)</f>
        <v>#REF!</v>
      </c>
      <c r="AL489" s="3"/>
      <c r="AM489" t="s">
        <v>481</v>
      </c>
      <c r="AN489" s="3"/>
    </row>
    <row r="490" spans="10:40" x14ac:dyDescent="0.25">
      <c r="J490" t="e">
        <f>VLOOKUP(G:G,#REF!,2,0)</f>
        <v>#REF!</v>
      </c>
      <c r="AL490" s="3"/>
      <c r="AM490" t="s">
        <v>482</v>
      </c>
      <c r="AN490" s="3"/>
    </row>
    <row r="491" spans="10:40" x14ac:dyDescent="0.25">
      <c r="J491" t="e">
        <f>VLOOKUP(G:G,#REF!,2,0)</f>
        <v>#REF!</v>
      </c>
      <c r="AL491" s="3"/>
      <c r="AM491" t="s">
        <v>483</v>
      </c>
      <c r="AN491" s="3"/>
    </row>
    <row r="492" spans="10:40" x14ac:dyDescent="0.25">
      <c r="J492" t="e">
        <f>VLOOKUP(G:G,#REF!,2,0)</f>
        <v>#REF!</v>
      </c>
      <c r="AL492" s="3"/>
      <c r="AM492" t="s">
        <v>484</v>
      </c>
      <c r="AN492" s="3"/>
    </row>
    <row r="493" spans="10:40" x14ac:dyDescent="0.25">
      <c r="J493" t="e">
        <f>VLOOKUP(G:G,#REF!,2,0)</f>
        <v>#REF!</v>
      </c>
      <c r="AL493" s="3"/>
      <c r="AM493" t="s">
        <v>485</v>
      </c>
      <c r="AN493" s="3"/>
    </row>
    <row r="494" spans="10:40" x14ac:dyDescent="0.25">
      <c r="J494" t="e">
        <f>VLOOKUP(G:G,#REF!,2,0)</f>
        <v>#REF!</v>
      </c>
      <c r="AL494" s="3"/>
      <c r="AM494" t="s">
        <v>486</v>
      </c>
      <c r="AN494" s="3"/>
    </row>
    <row r="495" spans="10:40" x14ac:dyDescent="0.25">
      <c r="J495" t="e">
        <f>VLOOKUP(G:G,#REF!,2,0)</f>
        <v>#REF!</v>
      </c>
      <c r="AL495" s="3"/>
      <c r="AM495" t="s">
        <v>487</v>
      </c>
      <c r="AN495" s="3"/>
    </row>
    <row r="496" spans="10:40" x14ac:dyDescent="0.25">
      <c r="J496" t="e">
        <f>VLOOKUP(G:G,#REF!,2,0)</f>
        <v>#REF!</v>
      </c>
      <c r="AL496" s="3"/>
      <c r="AM496" t="s">
        <v>488</v>
      </c>
      <c r="AN496" s="3"/>
    </row>
    <row r="497" spans="10:40" x14ac:dyDescent="0.25">
      <c r="J497" t="e">
        <f>VLOOKUP(G:G,#REF!,2,0)</f>
        <v>#REF!</v>
      </c>
      <c r="AL497" s="3"/>
      <c r="AM497" t="s">
        <v>489</v>
      </c>
      <c r="AN497" s="3"/>
    </row>
    <row r="498" spans="10:40" x14ac:dyDescent="0.25">
      <c r="J498" t="e">
        <f>VLOOKUP(G:G,#REF!,2,0)</f>
        <v>#REF!</v>
      </c>
      <c r="AL498" s="3"/>
      <c r="AM498" t="s">
        <v>490</v>
      </c>
      <c r="AN498" s="3"/>
    </row>
    <row r="499" spans="10:40" x14ac:dyDescent="0.25">
      <c r="J499" t="e">
        <f>VLOOKUP(G:G,#REF!,2,0)</f>
        <v>#REF!</v>
      </c>
      <c r="AL499" s="3"/>
      <c r="AM499" t="s">
        <v>491</v>
      </c>
      <c r="AN499" s="3"/>
    </row>
    <row r="500" spans="10:40" x14ac:dyDescent="0.25">
      <c r="J500" t="e">
        <f>VLOOKUP(G:G,#REF!,2,0)</f>
        <v>#REF!</v>
      </c>
      <c r="AL500" s="3"/>
      <c r="AM500" t="s">
        <v>492</v>
      </c>
      <c r="AN500" s="3"/>
    </row>
    <row r="501" spans="10:40" x14ac:dyDescent="0.25">
      <c r="J501" t="e">
        <f>VLOOKUP(G:G,#REF!,2,0)</f>
        <v>#REF!</v>
      </c>
      <c r="AL501" s="3"/>
      <c r="AM501" t="s">
        <v>493</v>
      </c>
      <c r="AN501" s="3"/>
    </row>
    <row r="502" spans="10:40" x14ac:dyDescent="0.25">
      <c r="J502" t="e">
        <f>VLOOKUP(G:G,#REF!,2,0)</f>
        <v>#REF!</v>
      </c>
      <c r="AL502" s="3"/>
      <c r="AM502" t="s">
        <v>494</v>
      </c>
      <c r="AN502" s="3"/>
    </row>
    <row r="503" spans="10:40" x14ac:dyDescent="0.25">
      <c r="J503" t="e">
        <f>VLOOKUP(G:G,#REF!,2,0)</f>
        <v>#REF!</v>
      </c>
      <c r="AL503" s="3"/>
      <c r="AM503" t="s">
        <v>495</v>
      </c>
      <c r="AN503" s="3"/>
    </row>
    <row r="504" spans="10:40" x14ac:dyDescent="0.25">
      <c r="J504" t="e">
        <f>VLOOKUP(G:G,#REF!,2,0)</f>
        <v>#REF!</v>
      </c>
      <c r="AL504" s="3"/>
      <c r="AM504" t="s">
        <v>496</v>
      </c>
      <c r="AN504" s="3"/>
    </row>
    <row r="505" spans="10:40" x14ac:dyDescent="0.25">
      <c r="J505" t="e">
        <f>VLOOKUP(G:G,#REF!,2,0)</f>
        <v>#REF!</v>
      </c>
      <c r="AL505" s="3"/>
      <c r="AM505" t="s">
        <v>497</v>
      </c>
      <c r="AN505" s="3"/>
    </row>
    <row r="506" spans="10:40" x14ac:dyDescent="0.25">
      <c r="J506" t="e">
        <f>VLOOKUP(G:G,#REF!,2,0)</f>
        <v>#REF!</v>
      </c>
      <c r="AL506" s="3"/>
      <c r="AM506" t="s">
        <v>498</v>
      </c>
      <c r="AN506" s="3"/>
    </row>
    <row r="507" spans="10:40" x14ac:dyDescent="0.25">
      <c r="J507" t="e">
        <f>VLOOKUP(G:G,#REF!,2,0)</f>
        <v>#REF!</v>
      </c>
      <c r="AL507" s="3"/>
      <c r="AM507" t="s">
        <v>499</v>
      </c>
      <c r="AN507" s="3"/>
    </row>
    <row r="508" spans="10:40" x14ac:dyDescent="0.25">
      <c r="J508" t="e">
        <f>VLOOKUP(G:G,#REF!,2,0)</f>
        <v>#REF!</v>
      </c>
      <c r="AL508" s="3"/>
      <c r="AM508" t="s">
        <v>500</v>
      </c>
      <c r="AN508" s="3"/>
    </row>
    <row r="509" spans="10:40" x14ac:dyDescent="0.25">
      <c r="J509" t="e">
        <f>VLOOKUP(G:G,#REF!,2,0)</f>
        <v>#REF!</v>
      </c>
      <c r="AL509" s="3"/>
      <c r="AM509" t="s">
        <v>501</v>
      </c>
      <c r="AN509" s="3"/>
    </row>
    <row r="510" spans="10:40" x14ac:dyDescent="0.25">
      <c r="J510" t="e">
        <f>VLOOKUP(G:G,#REF!,2,0)</f>
        <v>#REF!</v>
      </c>
      <c r="AL510" s="3"/>
      <c r="AM510" t="s">
        <v>502</v>
      </c>
      <c r="AN510" s="3"/>
    </row>
    <row r="511" spans="10:40" x14ac:dyDescent="0.25">
      <c r="J511" t="e">
        <f>VLOOKUP(G:G,#REF!,2,0)</f>
        <v>#REF!</v>
      </c>
      <c r="AL511" s="3"/>
      <c r="AM511" t="s">
        <v>503</v>
      </c>
      <c r="AN511" s="3"/>
    </row>
    <row r="512" spans="10:40" x14ac:dyDescent="0.25">
      <c r="J512" t="e">
        <f>VLOOKUP(G:G,#REF!,2,0)</f>
        <v>#REF!</v>
      </c>
      <c r="AL512" s="3"/>
      <c r="AM512" t="s">
        <v>504</v>
      </c>
      <c r="AN512" s="3"/>
    </row>
    <row r="513" spans="10:40" x14ac:dyDescent="0.25">
      <c r="J513" t="e">
        <f>VLOOKUP(G:G,#REF!,2,0)</f>
        <v>#REF!</v>
      </c>
      <c r="AL513" s="3"/>
      <c r="AM513" t="s">
        <v>505</v>
      </c>
      <c r="AN513" s="3"/>
    </row>
    <row r="514" spans="10:40" x14ac:dyDescent="0.25">
      <c r="J514" t="e">
        <f>VLOOKUP(G:G,#REF!,2,0)</f>
        <v>#REF!</v>
      </c>
      <c r="AL514" s="3"/>
      <c r="AM514" t="s">
        <v>506</v>
      </c>
      <c r="AN514" s="3"/>
    </row>
    <row r="515" spans="10:40" x14ac:dyDescent="0.25">
      <c r="J515" t="e">
        <f>VLOOKUP(G:G,#REF!,2,0)</f>
        <v>#REF!</v>
      </c>
      <c r="AL515" s="3"/>
      <c r="AM515" t="s">
        <v>507</v>
      </c>
      <c r="AN515" s="3"/>
    </row>
    <row r="516" spans="10:40" x14ac:dyDescent="0.25">
      <c r="J516" t="e">
        <f>VLOOKUP(G:G,#REF!,2,0)</f>
        <v>#REF!</v>
      </c>
      <c r="AL516" s="3"/>
      <c r="AM516" t="s">
        <v>508</v>
      </c>
      <c r="AN516" s="3"/>
    </row>
    <row r="517" spans="10:40" x14ac:dyDescent="0.25">
      <c r="J517" t="e">
        <f>VLOOKUP(G:G,#REF!,2,0)</f>
        <v>#REF!</v>
      </c>
      <c r="AL517" s="3"/>
      <c r="AM517" t="s">
        <v>509</v>
      </c>
      <c r="AN517" s="3"/>
    </row>
    <row r="518" spans="10:40" x14ac:dyDescent="0.25">
      <c r="J518" t="e">
        <f>VLOOKUP(G:G,#REF!,2,0)</f>
        <v>#REF!</v>
      </c>
      <c r="AL518" s="3"/>
      <c r="AM518" t="s">
        <v>510</v>
      </c>
      <c r="AN518" s="3"/>
    </row>
    <row r="519" spans="10:40" x14ac:dyDescent="0.25">
      <c r="J519" t="e">
        <f>VLOOKUP(G:G,#REF!,2,0)</f>
        <v>#REF!</v>
      </c>
      <c r="AL519" s="3"/>
      <c r="AM519" t="s">
        <v>511</v>
      </c>
      <c r="AN519" s="3"/>
    </row>
    <row r="520" spans="10:40" x14ac:dyDescent="0.25">
      <c r="J520" t="e">
        <f>VLOOKUP(G:G,#REF!,2,0)</f>
        <v>#REF!</v>
      </c>
      <c r="AL520" s="3"/>
      <c r="AM520" t="s">
        <v>512</v>
      </c>
      <c r="AN520" s="3"/>
    </row>
    <row r="521" spans="10:40" x14ac:dyDescent="0.25">
      <c r="J521" t="e">
        <f>VLOOKUP(G:G,#REF!,2,0)</f>
        <v>#REF!</v>
      </c>
      <c r="AL521" s="3"/>
      <c r="AM521" t="s">
        <v>513</v>
      </c>
      <c r="AN521" s="3"/>
    </row>
    <row r="522" spans="10:40" x14ac:dyDescent="0.25">
      <c r="J522" t="e">
        <f>VLOOKUP(G:G,#REF!,2,0)</f>
        <v>#REF!</v>
      </c>
      <c r="AL522" s="3"/>
      <c r="AM522" t="s">
        <v>514</v>
      </c>
      <c r="AN522" s="3"/>
    </row>
    <row r="523" spans="10:40" x14ac:dyDescent="0.25">
      <c r="J523" t="e">
        <f>VLOOKUP(G:G,#REF!,2,0)</f>
        <v>#REF!</v>
      </c>
      <c r="AL523" s="3"/>
      <c r="AM523" t="s">
        <v>515</v>
      </c>
      <c r="AN523" s="3"/>
    </row>
    <row r="524" spans="10:40" x14ac:dyDescent="0.25">
      <c r="J524" t="e">
        <f>VLOOKUP(G:G,#REF!,2,0)</f>
        <v>#REF!</v>
      </c>
      <c r="AL524" s="3"/>
      <c r="AM524" t="s">
        <v>516</v>
      </c>
      <c r="AN524" s="3"/>
    </row>
    <row r="525" spans="10:40" x14ac:dyDescent="0.25">
      <c r="J525" t="e">
        <f>VLOOKUP(G:G,#REF!,2,0)</f>
        <v>#REF!</v>
      </c>
      <c r="AL525" s="3"/>
      <c r="AM525" t="s">
        <v>517</v>
      </c>
      <c r="AN525" s="3"/>
    </row>
    <row r="526" spans="10:40" x14ac:dyDescent="0.25">
      <c r="J526" t="e">
        <f>VLOOKUP(G:G,#REF!,2,0)</f>
        <v>#REF!</v>
      </c>
      <c r="AL526" s="3"/>
      <c r="AM526" t="s">
        <v>518</v>
      </c>
      <c r="AN526" s="3"/>
    </row>
    <row r="527" spans="10:40" x14ac:dyDescent="0.25">
      <c r="J527" t="e">
        <f>VLOOKUP(G:G,#REF!,2,0)</f>
        <v>#REF!</v>
      </c>
      <c r="AL527" s="3"/>
      <c r="AM527" t="s">
        <v>519</v>
      </c>
      <c r="AN527" s="3"/>
    </row>
    <row r="528" spans="10:40" x14ac:dyDescent="0.25">
      <c r="J528" t="e">
        <f>VLOOKUP(G:G,#REF!,2,0)</f>
        <v>#REF!</v>
      </c>
      <c r="AL528" s="3"/>
      <c r="AM528" t="s">
        <v>520</v>
      </c>
      <c r="AN528" s="3"/>
    </row>
    <row r="529" spans="10:40" x14ac:dyDescent="0.25">
      <c r="J529" t="e">
        <f>VLOOKUP(G:G,#REF!,2,0)</f>
        <v>#REF!</v>
      </c>
      <c r="AL529" s="3"/>
      <c r="AM529" t="s">
        <v>521</v>
      </c>
      <c r="AN529" s="3"/>
    </row>
    <row r="530" spans="10:40" x14ac:dyDescent="0.25">
      <c r="J530" t="e">
        <f>VLOOKUP(G:G,#REF!,2,0)</f>
        <v>#REF!</v>
      </c>
      <c r="AL530" s="3"/>
      <c r="AM530" t="s">
        <v>522</v>
      </c>
      <c r="AN530" s="3"/>
    </row>
    <row r="531" spans="10:40" x14ac:dyDescent="0.25">
      <c r="J531" t="e">
        <f>VLOOKUP(G:G,#REF!,2,0)</f>
        <v>#REF!</v>
      </c>
      <c r="AL531" s="3"/>
      <c r="AM531" t="s">
        <v>523</v>
      </c>
      <c r="AN531" s="3"/>
    </row>
    <row r="532" spans="10:40" x14ac:dyDescent="0.25">
      <c r="J532" t="e">
        <f>VLOOKUP(G:G,#REF!,2,0)</f>
        <v>#REF!</v>
      </c>
      <c r="AL532" s="3"/>
      <c r="AM532" t="s">
        <v>524</v>
      </c>
      <c r="AN532" s="3"/>
    </row>
    <row r="533" spans="10:40" x14ac:dyDescent="0.25">
      <c r="J533" t="e">
        <f>VLOOKUP(G:G,#REF!,2,0)</f>
        <v>#REF!</v>
      </c>
      <c r="AL533" s="3"/>
      <c r="AM533" t="s">
        <v>525</v>
      </c>
      <c r="AN533" s="3"/>
    </row>
    <row r="534" spans="10:40" x14ac:dyDescent="0.25">
      <c r="J534" t="e">
        <f>VLOOKUP(G:G,#REF!,2,0)</f>
        <v>#REF!</v>
      </c>
      <c r="AL534" s="3"/>
      <c r="AM534" t="s">
        <v>526</v>
      </c>
      <c r="AN534" s="3"/>
    </row>
    <row r="535" spans="10:40" x14ac:dyDescent="0.25">
      <c r="J535" t="e">
        <f>VLOOKUP(G:G,#REF!,2,0)</f>
        <v>#REF!</v>
      </c>
      <c r="AL535" s="3"/>
      <c r="AM535" t="s">
        <v>527</v>
      </c>
      <c r="AN535" s="3"/>
    </row>
    <row r="536" spans="10:40" x14ac:dyDescent="0.25">
      <c r="J536" t="e">
        <f>VLOOKUP(G:G,#REF!,2,0)</f>
        <v>#REF!</v>
      </c>
      <c r="AL536" s="3"/>
      <c r="AM536" t="s">
        <v>528</v>
      </c>
      <c r="AN536" s="3"/>
    </row>
    <row r="537" spans="10:40" x14ac:dyDescent="0.25">
      <c r="J537" t="e">
        <f>VLOOKUP(G:G,#REF!,2,0)</f>
        <v>#REF!</v>
      </c>
      <c r="AL537" s="3"/>
      <c r="AM537" t="s">
        <v>529</v>
      </c>
      <c r="AN537" s="3"/>
    </row>
    <row r="538" spans="10:40" x14ac:dyDescent="0.25">
      <c r="J538" t="e">
        <f>VLOOKUP(G:G,#REF!,2,0)</f>
        <v>#REF!</v>
      </c>
      <c r="AL538" s="3"/>
      <c r="AM538" t="s">
        <v>530</v>
      </c>
      <c r="AN538" s="3"/>
    </row>
    <row r="539" spans="10:40" x14ac:dyDescent="0.25">
      <c r="J539" t="e">
        <f>VLOOKUP(G:G,#REF!,2,0)</f>
        <v>#REF!</v>
      </c>
      <c r="AL539" s="3"/>
      <c r="AM539" t="s">
        <v>531</v>
      </c>
      <c r="AN539" s="3"/>
    </row>
    <row r="540" spans="10:40" x14ac:dyDescent="0.25">
      <c r="J540" t="e">
        <f>VLOOKUP(G:G,#REF!,2,0)</f>
        <v>#REF!</v>
      </c>
      <c r="AL540" s="3"/>
      <c r="AM540" t="s">
        <v>532</v>
      </c>
      <c r="AN540" s="3"/>
    </row>
    <row r="541" spans="10:40" x14ac:dyDescent="0.25">
      <c r="J541" t="e">
        <f>VLOOKUP(G:G,#REF!,2,0)</f>
        <v>#REF!</v>
      </c>
      <c r="AL541" s="3"/>
      <c r="AM541" t="s">
        <v>533</v>
      </c>
      <c r="AN541" s="3"/>
    </row>
    <row r="542" spans="10:40" x14ac:dyDescent="0.25">
      <c r="J542" t="e">
        <f>VLOOKUP(G:G,#REF!,2,0)</f>
        <v>#REF!</v>
      </c>
      <c r="AL542" s="3"/>
      <c r="AM542" t="s">
        <v>534</v>
      </c>
      <c r="AN542" s="3"/>
    </row>
    <row r="543" spans="10:40" x14ac:dyDescent="0.25">
      <c r="J543" t="e">
        <f>VLOOKUP(G:G,#REF!,2,0)</f>
        <v>#REF!</v>
      </c>
      <c r="AL543" s="3"/>
      <c r="AM543" t="s">
        <v>535</v>
      </c>
      <c r="AN543" s="3"/>
    </row>
    <row r="544" spans="10:40" x14ac:dyDescent="0.25">
      <c r="J544" t="e">
        <f>VLOOKUP(G:G,#REF!,2,0)</f>
        <v>#REF!</v>
      </c>
      <c r="AL544" s="3"/>
      <c r="AM544" t="s">
        <v>536</v>
      </c>
      <c r="AN544" s="3"/>
    </row>
    <row r="545" spans="10:40" x14ac:dyDescent="0.25">
      <c r="J545" t="e">
        <f>VLOOKUP(G:G,#REF!,2,0)</f>
        <v>#REF!</v>
      </c>
      <c r="AL545" s="3"/>
      <c r="AM545" t="s">
        <v>537</v>
      </c>
      <c r="AN545" s="3"/>
    </row>
    <row r="546" spans="10:40" x14ac:dyDescent="0.25">
      <c r="J546" t="e">
        <f>VLOOKUP(G:G,#REF!,2,0)</f>
        <v>#REF!</v>
      </c>
      <c r="AL546" s="3"/>
      <c r="AM546" t="s">
        <v>538</v>
      </c>
      <c r="AN546" s="3"/>
    </row>
    <row r="547" spans="10:40" x14ac:dyDescent="0.25">
      <c r="J547" t="e">
        <f>VLOOKUP(G:G,#REF!,2,0)</f>
        <v>#REF!</v>
      </c>
      <c r="AL547" s="3"/>
      <c r="AM547" t="s">
        <v>539</v>
      </c>
      <c r="AN547" s="3"/>
    </row>
    <row r="548" spans="10:40" x14ac:dyDescent="0.25">
      <c r="J548" t="e">
        <f>VLOOKUP(G:G,#REF!,2,0)</f>
        <v>#REF!</v>
      </c>
      <c r="AL548" s="3"/>
      <c r="AM548" t="s">
        <v>540</v>
      </c>
      <c r="AN548" s="3"/>
    </row>
    <row r="549" spans="10:40" x14ac:dyDescent="0.25">
      <c r="J549" t="e">
        <f>VLOOKUP(G:G,#REF!,2,0)</f>
        <v>#REF!</v>
      </c>
      <c r="AL549" s="3"/>
      <c r="AM549" t="s">
        <v>541</v>
      </c>
      <c r="AN549" s="3"/>
    </row>
    <row r="550" spans="10:40" x14ac:dyDescent="0.25">
      <c r="J550" t="e">
        <f>VLOOKUP(G:G,#REF!,2,0)</f>
        <v>#REF!</v>
      </c>
      <c r="AL550" s="3"/>
      <c r="AM550" t="s">
        <v>542</v>
      </c>
      <c r="AN550" s="3"/>
    </row>
    <row r="551" spans="10:40" x14ac:dyDescent="0.25">
      <c r="J551" t="e">
        <f>VLOOKUP(G:G,#REF!,2,0)</f>
        <v>#REF!</v>
      </c>
      <c r="AL551" s="3"/>
      <c r="AM551" t="s">
        <v>543</v>
      </c>
      <c r="AN551" s="3"/>
    </row>
    <row r="552" spans="10:40" x14ac:dyDescent="0.25">
      <c r="J552" t="e">
        <f>VLOOKUP(G:G,#REF!,2,0)</f>
        <v>#REF!</v>
      </c>
      <c r="AL552" s="3"/>
      <c r="AM552" t="s">
        <v>544</v>
      </c>
      <c r="AN552" s="3"/>
    </row>
    <row r="553" spans="10:40" x14ac:dyDescent="0.25">
      <c r="J553" t="e">
        <f>VLOOKUP(G:G,#REF!,2,0)</f>
        <v>#REF!</v>
      </c>
      <c r="AL553" s="3"/>
      <c r="AM553" t="s">
        <v>545</v>
      </c>
      <c r="AN553" s="3"/>
    </row>
    <row r="554" spans="10:40" x14ac:dyDescent="0.25">
      <c r="J554" t="e">
        <f>VLOOKUP(G:G,#REF!,2,0)</f>
        <v>#REF!</v>
      </c>
      <c r="AL554" s="3"/>
      <c r="AM554" t="s">
        <v>546</v>
      </c>
      <c r="AN554" s="3"/>
    </row>
    <row r="555" spans="10:40" x14ac:dyDescent="0.25">
      <c r="J555" t="e">
        <f>VLOOKUP(G:G,#REF!,2,0)</f>
        <v>#REF!</v>
      </c>
      <c r="AL555" s="3"/>
      <c r="AM555" t="s">
        <v>547</v>
      </c>
      <c r="AN555" s="3"/>
    </row>
    <row r="556" spans="10:40" x14ac:dyDescent="0.25">
      <c r="J556" t="e">
        <f>VLOOKUP(G:G,#REF!,2,0)</f>
        <v>#REF!</v>
      </c>
      <c r="AL556" s="3"/>
      <c r="AM556" t="s">
        <v>548</v>
      </c>
      <c r="AN556" s="3"/>
    </row>
    <row r="557" spans="10:40" x14ac:dyDescent="0.25">
      <c r="J557" t="e">
        <f>VLOOKUP(G:G,#REF!,2,0)</f>
        <v>#REF!</v>
      </c>
      <c r="AL557" s="3"/>
      <c r="AM557" t="s">
        <v>549</v>
      </c>
      <c r="AN557" s="3"/>
    </row>
    <row r="558" spans="10:40" x14ac:dyDescent="0.25">
      <c r="J558" t="e">
        <f>VLOOKUP(G:G,#REF!,2,0)</f>
        <v>#REF!</v>
      </c>
      <c r="AL558" s="3"/>
      <c r="AM558" t="s">
        <v>550</v>
      </c>
      <c r="AN558" s="3"/>
    </row>
    <row r="559" spans="10:40" x14ac:dyDescent="0.25">
      <c r="J559" t="e">
        <f>VLOOKUP(G:G,#REF!,2,0)</f>
        <v>#REF!</v>
      </c>
      <c r="AL559" s="3"/>
      <c r="AM559" t="s">
        <v>551</v>
      </c>
      <c r="AN559" s="3"/>
    </row>
    <row r="560" spans="10:40" x14ac:dyDescent="0.25">
      <c r="J560" t="e">
        <f>VLOOKUP(G:G,#REF!,2,0)</f>
        <v>#REF!</v>
      </c>
      <c r="AL560" s="3"/>
      <c r="AM560" t="s">
        <v>552</v>
      </c>
      <c r="AN560" s="3"/>
    </row>
    <row r="561" spans="10:40" x14ac:dyDescent="0.25">
      <c r="J561" t="e">
        <f>VLOOKUP(G:G,#REF!,2,0)</f>
        <v>#REF!</v>
      </c>
      <c r="AL561" s="3"/>
      <c r="AM561" t="s">
        <v>553</v>
      </c>
      <c r="AN561" s="3"/>
    </row>
    <row r="562" spans="10:40" x14ac:dyDescent="0.25">
      <c r="J562" t="e">
        <f>VLOOKUP(G:G,#REF!,2,0)</f>
        <v>#REF!</v>
      </c>
      <c r="AL562" s="3"/>
      <c r="AM562" t="s">
        <v>554</v>
      </c>
      <c r="AN562" s="3"/>
    </row>
    <row r="563" spans="10:40" x14ac:dyDescent="0.25">
      <c r="J563" t="e">
        <f>VLOOKUP(G:G,#REF!,2,0)</f>
        <v>#REF!</v>
      </c>
      <c r="AL563" s="3"/>
      <c r="AM563" t="s">
        <v>555</v>
      </c>
      <c r="AN563" s="3"/>
    </row>
    <row r="564" spans="10:40" x14ac:dyDescent="0.25">
      <c r="J564" t="e">
        <f>VLOOKUP(G:G,#REF!,2,0)</f>
        <v>#REF!</v>
      </c>
      <c r="AL564" s="3"/>
      <c r="AM564" t="s">
        <v>556</v>
      </c>
      <c r="AN564" s="3"/>
    </row>
    <row r="565" spans="10:40" x14ac:dyDescent="0.25">
      <c r="J565" t="e">
        <f>VLOOKUP(G:G,#REF!,2,0)</f>
        <v>#REF!</v>
      </c>
      <c r="AL565" s="3"/>
      <c r="AM565" t="s">
        <v>557</v>
      </c>
      <c r="AN565" s="3"/>
    </row>
    <row r="566" spans="10:40" x14ac:dyDescent="0.25">
      <c r="J566" t="e">
        <f>VLOOKUP(G:G,#REF!,2,0)</f>
        <v>#REF!</v>
      </c>
      <c r="AL566" s="3"/>
      <c r="AM566" t="s">
        <v>558</v>
      </c>
      <c r="AN566" s="3"/>
    </row>
    <row r="567" spans="10:40" x14ac:dyDescent="0.25">
      <c r="J567" t="e">
        <f>VLOOKUP(G:G,#REF!,2,0)</f>
        <v>#REF!</v>
      </c>
      <c r="AL567" s="3"/>
      <c r="AM567" t="s">
        <v>559</v>
      </c>
      <c r="AN567" s="3"/>
    </row>
    <row r="568" spans="10:40" x14ac:dyDescent="0.25">
      <c r="J568" t="e">
        <f>VLOOKUP(G:G,#REF!,2,0)</f>
        <v>#REF!</v>
      </c>
      <c r="AL568" s="3"/>
      <c r="AM568" t="s">
        <v>560</v>
      </c>
      <c r="AN568" s="3"/>
    </row>
    <row r="569" spans="10:40" x14ac:dyDescent="0.25">
      <c r="J569" t="e">
        <f>VLOOKUP(G:G,#REF!,2,0)</f>
        <v>#REF!</v>
      </c>
      <c r="AL569" s="3"/>
      <c r="AM569" t="s">
        <v>561</v>
      </c>
      <c r="AN569" s="3"/>
    </row>
    <row r="570" spans="10:40" x14ac:dyDescent="0.25">
      <c r="J570" t="e">
        <f>VLOOKUP(G:G,#REF!,2,0)</f>
        <v>#REF!</v>
      </c>
      <c r="AL570" s="3"/>
      <c r="AM570" t="s">
        <v>562</v>
      </c>
      <c r="AN570" s="3"/>
    </row>
    <row r="571" spans="10:40" x14ac:dyDescent="0.25">
      <c r="J571" t="e">
        <f>VLOOKUP(G:G,#REF!,2,0)</f>
        <v>#REF!</v>
      </c>
      <c r="AL571" s="3"/>
      <c r="AM571" t="s">
        <v>563</v>
      </c>
      <c r="AN571" s="3"/>
    </row>
    <row r="572" spans="10:40" x14ac:dyDescent="0.25">
      <c r="J572" t="e">
        <f>VLOOKUP(G:G,#REF!,2,0)</f>
        <v>#REF!</v>
      </c>
      <c r="AL572" s="3"/>
      <c r="AM572" t="s">
        <v>564</v>
      </c>
      <c r="AN572" s="3"/>
    </row>
    <row r="573" spans="10:40" x14ac:dyDescent="0.25">
      <c r="J573" t="e">
        <f>VLOOKUP(G:G,#REF!,2,0)</f>
        <v>#REF!</v>
      </c>
      <c r="AL573" s="3"/>
      <c r="AM573" t="s">
        <v>565</v>
      </c>
      <c r="AN573" s="3"/>
    </row>
    <row r="574" spans="10:40" x14ac:dyDescent="0.25">
      <c r="J574" t="e">
        <f>VLOOKUP(G:G,#REF!,2,0)</f>
        <v>#REF!</v>
      </c>
      <c r="AL574" s="3"/>
      <c r="AM574" t="s">
        <v>566</v>
      </c>
      <c r="AN574" s="3"/>
    </row>
    <row r="575" spans="10:40" x14ac:dyDescent="0.25">
      <c r="J575" t="e">
        <f>VLOOKUP(G:G,#REF!,2,0)</f>
        <v>#REF!</v>
      </c>
      <c r="AL575" s="3"/>
      <c r="AM575" t="s">
        <v>567</v>
      </c>
      <c r="AN575" s="3"/>
    </row>
    <row r="576" spans="10:40" x14ac:dyDescent="0.25">
      <c r="J576" t="e">
        <f>VLOOKUP(G:G,#REF!,2,0)</f>
        <v>#REF!</v>
      </c>
      <c r="AL576" s="3"/>
      <c r="AM576" t="s">
        <v>568</v>
      </c>
      <c r="AN576" s="3"/>
    </row>
    <row r="577" spans="10:40" x14ac:dyDescent="0.25">
      <c r="J577" t="e">
        <f>VLOOKUP(G:G,#REF!,2,0)</f>
        <v>#REF!</v>
      </c>
      <c r="AL577" s="3"/>
      <c r="AM577" t="s">
        <v>569</v>
      </c>
      <c r="AN577" s="3"/>
    </row>
    <row r="578" spans="10:40" x14ac:dyDescent="0.25">
      <c r="J578" t="e">
        <f>VLOOKUP(G:G,#REF!,2,0)</f>
        <v>#REF!</v>
      </c>
      <c r="AL578" s="3"/>
      <c r="AM578" t="s">
        <v>570</v>
      </c>
      <c r="AN578" s="3"/>
    </row>
    <row r="579" spans="10:40" x14ac:dyDescent="0.25">
      <c r="J579" t="e">
        <f>VLOOKUP(G:G,#REF!,2,0)</f>
        <v>#REF!</v>
      </c>
      <c r="AL579" s="3"/>
      <c r="AM579" t="s">
        <v>571</v>
      </c>
      <c r="AN579" s="3"/>
    </row>
    <row r="580" spans="10:40" x14ac:dyDescent="0.25">
      <c r="J580" t="e">
        <f>VLOOKUP(G:G,#REF!,2,0)</f>
        <v>#REF!</v>
      </c>
      <c r="AL580" s="3"/>
      <c r="AM580" t="s">
        <v>572</v>
      </c>
      <c r="AN580" s="3"/>
    </row>
    <row r="581" spans="10:40" x14ac:dyDescent="0.25">
      <c r="J581" t="e">
        <f>VLOOKUP(G:G,#REF!,2,0)</f>
        <v>#REF!</v>
      </c>
      <c r="AL581" s="3"/>
      <c r="AM581" t="s">
        <v>573</v>
      </c>
      <c r="AN581" s="3"/>
    </row>
    <row r="582" spans="10:40" x14ac:dyDescent="0.25">
      <c r="J582" t="e">
        <f>VLOOKUP(G:G,#REF!,2,0)</f>
        <v>#REF!</v>
      </c>
      <c r="AL582" s="3"/>
      <c r="AM582" t="s">
        <v>574</v>
      </c>
      <c r="AN582" s="3"/>
    </row>
    <row r="583" spans="10:40" x14ac:dyDescent="0.25">
      <c r="J583" t="e">
        <f>VLOOKUP(G:G,#REF!,2,0)</f>
        <v>#REF!</v>
      </c>
      <c r="AL583" s="3"/>
      <c r="AM583" t="s">
        <v>575</v>
      </c>
      <c r="AN583" s="3"/>
    </row>
    <row r="584" spans="10:40" x14ac:dyDescent="0.25">
      <c r="J584" t="e">
        <f>VLOOKUP(G:G,#REF!,2,0)</f>
        <v>#REF!</v>
      </c>
      <c r="AL584" s="3"/>
      <c r="AM584" t="s">
        <v>576</v>
      </c>
      <c r="AN584" s="3"/>
    </row>
    <row r="585" spans="10:40" x14ac:dyDescent="0.25">
      <c r="J585" t="e">
        <f>VLOOKUP(G:G,#REF!,2,0)</f>
        <v>#REF!</v>
      </c>
      <c r="AL585" s="3"/>
      <c r="AM585" t="s">
        <v>577</v>
      </c>
      <c r="AN585" s="3"/>
    </row>
    <row r="586" spans="10:40" x14ac:dyDescent="0.25">
      <c r="J586" t="e">
        <f>VLOOKUP(G:G,#REF!,2,0)</f>
        <v>#REF!</v>
      </c>
      <c r="AL586" s="3"/>
      <c r="AM586" t="s">
        <v>578</v>
      </c>
      <c r="AN586" s="3"/>
    </row>
    <row r="587" spans="10:40" x14ac:dyDescent="0.25">
      <c r="J587" t="e">
        <f>VLOOKUP(G:G,#REF!,2,0)</f>
        <v>#REF!</v>
      </c>
      <c r="AL587" s="3"/>
      <c r="AM587" t="s">
        <v>579</v>
      </c>
      <c r="AN587" s="3"/>
    </row>
    <row r="588" spans="10:40" x14ac:dyDescent="0.25">
      <c r="J588" t="e">
        <f>VLOOKUP(G:G,#REF!,2,0)</f>
        <v>#REF!</v>
      </c>
      <c r="AL588" s="3"/>
      <c r="AM588" t="s">
        <v>580</v>
      </c>
      <c r="AN588" s="3"/>
    </row>
    <row r="589" spans="10:40" x14ac:dyDescent="0.25">
      <c r="J589" t="e">
        <f>VLOOKUP(G:G,#REF!,2,0)</f>
        <v>#REF!</v>
      </c>
      <c r="AL589" s="3"/>
      <c r="AM589" t="s">
        <v>581</v>
      </c>
      <c r="AN589" s="3"/>
    </row>
    <row r="590" spans="10:40" x14ac:dyDescent="0.25">
      <c r="J590" t="e">
        <f>VLOOKUP(G:G,#REF!,2,0)</f>
        <v>#REF!</v>
      </c>
      <c r="AL590" s="3"/>
      <c r="AM590" t="s">
        <v>582</v>
      </c>
      <c r="AN590" s="3"/>
    </row>
    <row r="591" spans="10:40" x14ac:dyDescent="0.25">
      <c r="J591" t="e">
        <f>VLOOKUP(G:G,#REF!,2,0)</f>
        <v>#REF!</v>
      </c>
      <c r="AL591" s="3"/>
      <c r="AM591" t="s">
        <v>583</v>
      </c>
      <c r="AN591" s="3"/>
    </row>
    <row r="592" spans="10:40" x14ac:dyDescent="0.25">
      <c r="J592" t="e">
        <f>VLOOKUP(G:G,#REF!,2,0)</f>
        <v>#REF!</v>
      </c>
      <c r="AL592" s="3"/>
      <c r="AM592" t="s">
        <v>584</v>
      </c>
      <c r="AN592" s="3"/>
    </row>
    <row r="593" spans="10:40" x14ac:dyDescent="0.25">
      <c r="J593" t="e">
        <f>VLOOKUP(G:G,#REF!,2,0)</f>
        <v>#REF!</v>
      </c>
      <c r="AL593" s="3"/>
      <c r="AM593" t="s">
        <v>585</v>
      </c>
      <c r="AN593" s="3"/>
    </row>
    <row r="594" spans="10:40" x14ac:dyDescent="0.25">
      <c r="J594" t="e">
        <f>VLOOKUP(G:G,#REF!,2,0)</f>
        <v>#REF!</v>
      </c>
      <c r="AL594" s="3"/>
      <c r="AM594" t="s">
        <v>586</v>
      </c>
      <c r="AN594" s="3"/>
    </row>
    <row r="595" spans="10:40" x14ac:dyDescent="0.25">
      <c r="J595" t="e">
        <f>VLOOKUP(G:G,#REF!,2,0)</f>
        <v>#REF!</v>
      </c>
      <c r="AL595" s="3"/>
      <c r="AM595" t="s">
        <v>587</v>
      </c>
      <c r="AN595" s="3"/>
    </row>
    <row r="596" spans="10:40" x14ac:dyDescent="0.25">
      <c r="J596" t="e">
        <f>VLOOKUP(G:G,#REF!,2,0)</f>
        <v>#REF!</v>
      </c>
      <c r="AL596" s="3"/>
      <c r="AM596" t="s">
        <v>588</v>
      </c>
      <c r="AN596" s="3"/>
    </row>
    <row r="597" spans="10:40" x14ac:dyDescent="0.25">
      <c r="J597" t="e">
        <f>VLOOKUP(G:G,#REF!,2,0)</f>
        <v>#REF!</v>
      </c>
      <c r="AL597" s="3"/>
      <c r="AM597" t="s">
        <v>589</v>
      </c>
      <c r="AN597" s="3"/>
    </row>
    <row r="598" spans="10:40" x14ac:dyDescent="0.25">
      <c r="J598" t="e">
        <f>VLOOKUP(G:G,#REF!,2,0)</f>
        <v>#REF!</v>
      </c>
      <c r="AL598" s="3"/>
      <c r="AM598" t="s">
        <v>590</v>
      </c>
      <c r="AN598" s="3"/>
    </row>
    <row r="599" spans="10:40" x14ac:dyDescent="0.25">
      <c r="J599" t="e">
        <f>VLOOKUP(G:G,#REF!,2,0)</f>
        <v>#REF!</v>
      </c>
      <c r="AL599" s="3"/>
      <c r="AM599" t="s">
        <v>591</v>
      </c>
      <c r="AN599" s="3"/>
    </row>
    <row r="600" spans="10:40" x14ac:dyDescent="0.25">
      <c r="J600" t="e">
        <f>VLOOKUP(G:G,#REF!,2,0)</f>
        <v>#REF!</v>
      </c>
      <c r="AL600" s="3"/>
      <c r="AM600" t="s">
        <v>592</v>
      </c>
      <c r="AN600" s="3"/>
    </row>
    <row r="601" spans="10:40" x14ac:dyDescent="0.25">
      <c r="J601" t="e">
        <f>VLOOKUP(G:G,#REF!,2,0)</f>
        <v>#REF!</v>
      </c>
      <c r="AL601" s="3"/>
      <c r="AM601" t="s">
        <v>593</v>
      </c>
      <c r="AN601" s="3"/>
    </row>
    <row r="602" spans="10:40" x14ac:dyDescent="0.25">
      <c r="J602" t="e">
        <f>VLOOKUP(G:G,#REF!,2,0)</f>
        <v>#REF!</v>
      </c>
      <c r="AL602" s="3"/>
      <c r="AM602" t="s">
        <v>594</v>
      </c>
      <c r="AN602" s="3"/>
    </row>
    <row r="603" spans="10:40" x14ac:dyDescent="0.25">
      <c r="J603" t="e">
        <f>VLOOKUP(G:G,#REF!,2,0)</f>
        <v>#REF!</v>
      </c>
      <c r="AL603" s="3"/>
      <c r="AM603" t="s">
        <v>595</v>
      </c>
      <c r="AN603" s="3"/>
    </row>
    <row r="604" spans="10:40" x14ac:dyDescent="0.25">
      <c r="J604" t="e">
        <f>VLOOKUP(G:G,#REF!,2,0)</f>
        <v>#REF!</v>
      </c>
      <c r="AL604" s="3"/>
      <c r="AM604" t="s">
        <v>596</v>
      </c>
      <c r="AN604" s="3"/>
    </row>
    <row r="605" spans="10:40" x14ac:dyDescent="0.25">
      <c r="J605" t="e">
        <f>VLOOKUP(G:G,#REF!,2,0)</f>
        <v>#REF!</v>
      </c>
      <c r="AL605" s="3"/>
      <c r="AM605" t="s">
        <v>597</v>
      </c>
      <c r="AN605" s="3"/>
    </row>
    <row r="606" spans="10:40" x14ac:dyDescent="0.25">
      <c r="J606" t="e">
        <f>VLOOKUP(G:G,#REF!,2,0)</f>
        <v>#REF!</v>
      </c>
      <c r="AL606" s="3"/>
      <c r="AM606" t="s">
        <v>598</v>
      </c>
      <c r="AN606" s="3"/>
    </row>
    <row r="607" spans="10:40" x14ac:dyDescent="0.25">
      <c r="J607" t="e">
        <f>VLOOKUP(G:G,#REF!,2,0)</f>
        <v>#REF!</v>
      </c>
      <c r="AL607" s="3"/>
      <c r="AM607" t="s">
        <v>599</v>
      </c>
      <c r="AN607" s="3"/>
    </row>
    <row r="608" spans="10:40" x14ac:dyDescent="0.25">
      <c r="J608" t="e">
        <f>VLOOKUP(G:G,#REF!,2,0)</f>
        <v>#REF!</v>
      </c>
      <c r="AL608" s="3"/>
      <c r="AM608" t="s">
        <v>600</v>
      </c>
      <c r="AN608" s="3"/>
    </row>
    <row r="609" spans="10:40" x14ac:dyDescent="0.25">
      <c r="J609" t="e">
        <f>VLOOKUP(G:G,#REF!,2,0)</f>
        <v>#REF!</v>
      </c>
      <c r="AL609" s="3"/>
      <c r="AM609" t="s">
        <v>601</v>
      </c>
      <c r="AN609" s="3"/>
    </row>
    <row r="610" spans="10:40" x14ac:dyDescent="0.25">
      <c r="J610" t="e">
        <f>VLOOKUP(G:G,#REF!,2,0)</f>
        <v>#REF!</v>
      </c>
      <c r="AL610" s="3"/>
      <c r="AM610" t="s">
        <v>602</v>
      </c>
      <c r="AN610" s="3"/>
    </row>
    <row r="611" spans="10:40" x14ac:dyDescent="0.25">
      <c r="J611" t="e">
        <f>VLOOKUP(G:G,#REF!,2,0)</f>
        <v>#REF!</v>
      </c>
      <c r="AL611" s="3"/>
      <c r="AM611" t="s">
        <v>603</v>
      </c>
      <c r="AN611" s="3"/>
    </row>
    <row r="612" spans="10:40" x14ac:dyDescent="0.25">
      <c r="J612" t="e">
        <f>VLOOKUP(G:G,#REF!,2,0)</f>
        <v>#REF!</v>
      </c>
      <c r="AL612" s="3"/>
      <c r="AM612" t="s">
        <v>604</v>
      </c>
      <c r="AN612" s="3"/>
    </row>
    <row r="613" spans="10:40" x14ac:dyDescent="0.25">
      <c r="J613" t="e">
        <f>VLOOKUP(G:G,#REF!,2,0)</f>
        <v>#REF!</v>
      </c>
      <c r="AL613" s="3"/>
      <c r="AM613" t="s">
        <v>605</v>
      </c>
      <c r="AN613" s="3"/>
    </row>
    <row r="614" spans="10:40" x14ac:dyDescent="0.25">
      <c r="J614" t="e">
        <f>VLOOKUP(G:G,#REF!,2,0)</f>
        <v>#REF!</v>
      </c>
      <c r="AL614" s="3"/>
      <c r="AM614" t="s">
        <v>606</v>
      </c>
      <c r="AN614" s="3"/>
    </row>
    <row r="615" spans="10:40" x14ac:dyDescent="0.25">
      <c r="J615" t="e">
        <f>VLOOKUP(G:G,#REF!,2,0)</f>
        <v>#REF!</v>
      </c>
      <c r="AL615" s="3"/>
      <c r="AM615" t="s">
        <v>607</v>
      </c>
      <c r="AN615" s="3"/>
    </row>
    <row r="616" spans="10:40" x14ac:dyDescent="0.25">
      <c r="J616" t="e">
        <f>VLOOKUP(G:G,#REF!,2,0)</f>
        <v>#REF!</v>
      </c>
      <c r="AL616" s="3"/>
      <c r="AM616" t="s">
        <v>608</v>
      </c>
      <c r="AN616" s="3"/>
    </row>
    <row r="617" spans="10:40" x14ac:dyDescent="0.25">
      <c r="J617" t="e">
        <f>VLOOKUP(G:G,#REF!,2,0)</f>
        <v>#REF!</v>
      </c>
      <c r="AL617" s="3"/>
      <c r="AM617" t="s">
        <v>609</v>
      </c>
      <c r="AN617" s="3"/>
    </row>
    <row r="618" spans="10:40" x14ac:dyDescent="0.25">
      <c r="J618" t="e">
        <f>VLOOKUP(G:G,#REF!,2,0)</f>
        <v>#REF!</v>
      </c>
      <c r="AL618" s="3"/>
      <c r="AM618" t="s">
        <v>610</v>
      </c>
      <c r="AN618" s="3"/>
    </row>
    <row r="619" spans="10:40" x14ac:dyDescent="0.25">
      <c r="J619" t="e">
        <f>VLOOKUP(G:G,#REF!,2,0)</f>
        <v>#REF!</v>
      </c>
      <c r="AL619" s="3"/>
      <c r="AM619" t="s">
        <v>611</v>
      </c>
      <c r="AN619" s="3"/>
    </row>
    <row r="620" spans="10:40" x14ac:dyDescent="0.25">
      <c r="J620" t="e">
        <f>VLOOKUP(G:G,#REF!,2,0)</f>
        <v>#REF!</v>
      </c>
      <c r="AL620" s="3"/>
      <c r="AM620" t="s">
        <v>612</v>
      </c>
      <c r="AN620" s="3"/>
    </row>
    <row r="621" spans="10:40" x14ac:dyDescent="0.25">
      <c r="J621" t="e">
        <f>VLOOKUP(G:G,#REF!,2,0)</f>
        <v>#REF!</v>
      </c>
      <c r="AL621" s="3"/>
      <c r="AM621" t="s">
        <v>613</v>
      </c>
      <c r="AN621" s="3"/>
    </row>
    <row r="622" spans="10:40" x14ac:dyDescent="0.25">
      <c r="J622" t="e">
        <f>VLOOKUP(G:G,#REF!,2,0)</f>
        <v>#REF!</v>
      </c>
      <c r="AL622" s="3"/>
      <c r="AM622" t="s">
        <v>614</v>
      </c>
      <c r="AN622" s="3"/>
    </row>
    <row r="623" spans="10:40" x14ac:dyDescent="0.25">
      <c r="J623" t="e">
        <f>VLOOKUP(G:G,#REF!,2,0)</f>
        <v>#REF!</v>
      </c>
      <c r="AL623" s="3"/>
      <c r="AM623" t="s">
        <v>615</v>
      </c>
      <c r="AN623" s="3"/>
    </row>
    <row r="624" spans="10:40" x14ac:dyDescent="0.25">
      <c r="J624" t="e">
        <f>VLOOKUP(G:G,#REF!,2,0)</f>
        <v>#REF!</v>
      </c>
      <c r="AL624" s="3"/>
      <c r="AM624" t="s">
        <v>616</v>
      </c>
      <c r="AN624" s="3"/>
    </row>
    <row r="625" spans="10:40" x14ac:dyDescent="0.25">
      <c r="J625" t="e">
        <f>VLOOKUP(G:G,#REF!,2,0)</f>
        <v>#REF!</v>
      </c>
      <c r="AL625" s="3"/>
      <c r="AM625" t="s">
        <v>617</v>
      </c>
      <c r="AN625" s="3"/>
    </row>
    <row r="626" spans="10:40" x14ac:dyDescent="0.25">
      <c r="J626" t="e">
        <f>VLOOKUP(G:G,#REF!,2,0)</f>
        <v>#REF!</v>
      </c>
      <c r="AL626" s="3"/>
      <c r="AM626" t="s">
        <v>618</v>
      </c>
      <c r="AN626" s="3"/>
    </row>
    <row r="627" spans="10:40" x14ac:dyDescent="0.25">
      <c r="J627" t="e">
        <f>VLOOKUP(G:G,#REF!,2,0)</f>
        <v>#REF!</v>
      </c>
      <c r="AL627" s="3"/>
      <c r="AM627" t="s">
        <v>619</v>
      </c>
      <c r="AN627" s="3"/>
    </row>
    <row r="628" spans="10:40" x14ac:dyDescent="0.25">
      <c r="J628" t="e">
        <f>VLOOKUP(G:G,#REF!,2,0)</f>
        <v>#REF!</v>
      </c>
      <c r="AL628" s="3"/>
      <c r="AM628" t="s">
        <v>620</v>
      </c>
      <c r="AN628" s="3"/>
    </row>
    <row r="629" spans="10:40" x14ac:dyDescent="0.25">
      <c r="J629" t="e">
        <f>VLOOKUP(G:G,#REF!,2,0)</f>
        <v>#REF!</v>
      </c>
      <c r="AL629" s="3"/>
      <c r="AM629" t="s">
        <v>621</v>
      </c>
      <c r="AN629" s="3"/>
    </row>
    <row r="630" spans="10:40" x14ac:dyDescent="0.25">
      <c r="J630" t="e">
        <f>VLOOKUP(G:G,#REF!,2,0)</f>
        <v>#REF!</v>
      </c>
      <c r="AL630" s="3"/>
      <c r="AM630" t="s">
        <v>622</v>
      </c>
      <c r="AN630" s="3"/>
    </row>
    <row r="631" spans="10:40" x14ac:dyDescent="0.25">
      <c r="J631" t="e">
        <f>VLOOKUP(G:G,#REF!,2,0)</f>
        <v>#REF!</v>
      </c>
      <c r="AL631" s="3"/>
      <c r="AM631" t="s">
        <v>623</v>
      </c>
      <c r="AN631" s="3"/>
    </row>
    <row r="632" spans="10:40" x14ac:dyDescent="0.25">
      <c r="J632" t="e">
        <f>VLOOKUP(G:G,#REF!,2,0)</f>
        <v>#REF!</v>
      </c>
      <c r="AL632" s="3"/>
      <c r="AM632" t="s">
        <v>624</v>
      </c>
      <c r="AN632" s="3"/>
    </row>
    <row r="633" spans="10:40" x14ac:dyDescent="0.25">
      <c r="J633" t="e">
        <f>VLOOKUP(G:G,#REF!,2,0)</f>
        <v>#REF!</v>
      </c>
      <c r="AL633" s="3"/>
      <c r="AM633" t="s">
        <v>625</v>
      </c>
      <c r="AN633" s="3"/>
    </row>
    <row r="634" spans="10:40" x14ac:dyDescent="0.25">
      <c r="J634" t="e">
        <f>VLOOKUP(G:G,#REF!,2,0)</f>
        <v>#REF!</v>
      </c>
      <c r="AL634" s="3"/>
      <c r="AM634" t="s">
        <v>626</v>
      </c>
      <c r="AN634" s="3"/>
    </row>
    <row r="635" spans="10:40" x14ac:dyDescent="0.25">
      <c r="J635" t="e">
        <f>VLOOKUP(G:G,#REF!,2,0)</f>
        <v>#REF!</v>
      </c>
      <c r="AL635" s="3"/>
      <c r="AM635" t="s">
        <v>627</v>
      </c>
      <c r="AN635" s="3"/>
    </row>
    <row r="636" spans="10:40" x14ac:dyDescent="0.25">
      <c r="J636" t="e">
        <f>VLOOKUP(G:G,#REF!,2,0)</f>
        <v>#REF!</v>
      </c>
      <c r="AL636" s="3"/>
      <c r="AM636" t="s">
        <v>628</v>
      </c>
      <c r="AN636" s="3"/>
    </row>
    <row r="637" spans="10:40" x14ac:dyDescent="0.25">
      <c r="J637" t="e">
        <f>VLOOKUP(G:G,#REF!,2,0)</f>
        <v>#REF!</v>
      </c>
      <c r="AL637" s="3"/>
      <c r="AM637" t="s">
        <v>629</v>
      </c>
      <c r="AN637" s="3"/>
    </row>
    <row r="638" spans="10:40" x14ac:dyDescent="0.25">
      <c r="J638" t="e">
        <f>VLOOKUP(G:G,#REF!,2,0)</f>
        <v>#REF!</v>
      </c>
      <c r="AL638" s="3"/>
      <c r="AM638" t="s">
        <v>630</v>
      </c>
      <c r="AN638" s="3"/>
    </row>
    <row r="639" spans="10:40" x14ac:dyDescent="0.25">
      <c r="J639" t="e">
        <f>VLOOKUP(G:G,#REF!,2,0)</f>
        <v>#REF!</v>
      </c>
      <c r="AL639" s="3"/>
      <c r="AM639" t="s">
        <v>631</v>
      </c>
      <c r="AN639" s="3"/>
    </row>
    <row r="640" spans="10:40" x14ac:dyDescent="0.25">
      <c r="J640" t="e">
        <f>VLOOKUP(G:G,#REF!,2,0)</f>
        <v>#REF!</v>
      </c>
      <c r="AL640" s="3"/>
      <c r="AM640" t="s">
        <v>632</v>
      </c>
      <c r="AN640" s="3"/>
    </row>
    <row r="641" spans="10:40" x14ac:dyDescent="0.25">
      <c r="J641" t="e">
        <f>VLOOKUP(G:G,#REF!,2,0)</f>
        <v>#REF!</v>
      </c>
      <c r="AL641" s="3"/>
      <c r="AM641" t="s">
        <v>633</v>
      </c>
      <c r="AN641" s="3"/>
    </row>
    <row r="642" spans="10:40" x14ac:dyDescent="0.25">
      <c r="J642" t="e">
        <f>VLOOKUP(G:G,#REF!,2,0)</f>
        <v>#REF!</v>
      </c>
      <c r="AL642" s="3"/>
      <c r="AM642" t="s">
        <v>634</v>
      </c>
      <c r="AN642" s="3"/>
    </row>
    <row r="643" spans="10:40" x14ac:dyDescent="0.25">
      <c r="J643" t="e">
        <f>VLOOKUP(G:G,#REF!,2,0)</f>
        <v>#REF!</v>
      </c>
      <c r="AL643" s="3"/>
      <c r="AM643" t="s">
        <v>635</v>
      </c>
      <c r="AN643" s="3"/>
    </row>
    <row r="644" spans="10:40" x14ac:dyDescent="0.25">
      <c r="J644" t="e">
        <f>VLOOKUP(G:G,#REF!,2,0)</f>
        <v>#REF!</v>
      </c>
      <c r="AL644" s="3"/>
      <c r="AM644" t="s">
        <v>636</v>
      </c>
      <c r="AN644" s="3"/>
    </row>
    <row r="645" spans="10:40" x14ac:dyDescent="0.25">
      <c r="J645" t="e">
        <f>VLOOKUP(G:G,#REF!,2,0)</f>
        <v>#REF!</v>
      </c>
      <c r="AL645" s="3"/>
      <c r="AM645" t="s">
        <v>637</v>
      </c>
      <c r="AN645" s="3"/>
    </row>
    <row r="646" spans="10:40" x14ac:dyDescent="0.25">
      <c r="J646" t="e">
        <f>VLOOKUP(G:G,#REF!,2,0)</f>
        <v>#REF!</v>
      </c>
      <c r="AL646" s="3"/>
      <c r="AM646" t="s">
        <v>638</v>
      </c>
      <c r="AN646" s="3"/>
    </row>
    <row r="647" spans="10:40" x14ac:dyDescent="0.25">
      <c r="J647" t="e">
        <f>VLOOKUP(G:G,#REF!,2,0)</f>
        <v>#REF!</v>
      </c>
      <c r="AL647" s="3"/>
      <c r="AM647" t="s">
        <v>639</v>
      </c>
      <c r="AN647" s="3"/>
    </row>
    <row r="648" spans="10:40" x14ac:dyDescent="0.25">
      <c r="J648" t="e">
        <f>VLOOKUP(G:G,#REF!,2,0)</f>
        <v>#REF!</v>
      </c>
      <c r="AL648" s="3"/>
      <c r="AM648" t="s">
        <v>640</v>
      </c>
      <c r="AN648" s="3"/>
    </row>
    <row r="649" spans="10:40" x14ac:dyDescent="0.25">
      <c r="J649" t="e">
        <f>VLOOKUP(G:G,#REF!,2,0)</f>
        <v>#REF!</v>
      </c>
      <c r="AL649" s="3"/>
      <c r="AM649" t="s">
        <v>641</v>
      </c>
      <c r="AN649" s="3"/>
    </row>
    <row r="650" spans="10:40" x14ac:dyDescent="0.25">
      <c r="J650" t="e">
        <f>VLOOKUP(G:G,#REF!,2,0)</f>
        <v>#REF!</v>
      </c>
      <c r="AL650" s="3"/>
      <c r="AM650" t="s">
        <v>642</v>
      </c>
      <c r="AN650" s="3"/>
    </row>
    <row r="651" spans="10:40" x14ac:dyDescent="0.25">
      <c r="J651" t="e">
        <f>VLOOKUP(G:G,#REF!,2,0)</f>
        <v>#REF!</v>
      </c>
      <c r="AL651" s="3"/>
      <c r="AM651" t="s">
        <v>643</v>
      </c>
      <c r="AN651" s="3"/>
    </row>
    <row r="652" spans="10:40" x14ac:dyDescent="0.25">
      <c r="J652" t="e">
        <f>VLOOKUP(G:G,#REF!,2,0)</f>
        <v>#REF!</v>
      </c>
      <c r="AL652" s="3"/>
      <c r="AM652" t="s">
        <v>644</v>
      </c>
      <c r="AN652" s="3"/>
    </row>
    <row r="653" spans="10:40" x14ac:dyDescent="0.25">
      <c r="J653" t="e">
        <f>VLOOKUP(G:G,#REF!,2,0)</f>
        <v>#REF!</v>
      </c>
      <c r="AL653" s="3"/>
      <c r="AM653" t="s">
        <v>645</v>
      </c>
      <c r="AN653" s="3"/>
    </row>
    <row r="654" spans="10:40" x14ac:dyDescent="0.25">
      <c r="J654" t="e">
        <f>VLOOKUP(G:G,#REF!,2,0)</f>
        <v>#REF!</v>
      </c>
      <c r="AL654" s="3"/>
      <c r="AM654" t="s">
        <v>1369</v>
      </c>
      <c r="AN654" s="3"/>
    </row>
    <row r="655" spans="10:40" x14ac:dyDescent="0.25">
      <c r="J655" t="e">
        <f>VLOOKUP(G:G,#REF!,2,0)</f>
        <v>#REF!</v>
      </c>
      <c r="AL655" s="3"/>
      <c r="AM655" t="s">
        <v>646</v>
      </c>
      <c r="AN655" s="3"/>
    </row>
    <row r="656" spans="10:40" x14ac:dyDescent="0.25">
      <c r="J656" t="e">
        <f>VLOOKUP(G:G,#REF!,2,0)</f>
        <v>#REF!</v>
      </c>
      <c r="AL656" s="3"/>
      <c r="AM656" t="s">
        <v>647</v>
      </c>
      <c r="AN656" s="3"/>
    </row>
    <row r="657" spans="10:40" x14ac:dyDescent="0.25">
      <c r="J657" t="e">
        <f>VLOOKUP(G:G,#REF!,2,0)</f>
        <v>#REF!</v>
      </c>
      <c r="AL657" s="3"/>
      <c r="AM657" t="s">
        <v>648</v>
      </c>
      <c r="AN657" s="3"/>
    </row>
    <row r="658" spans="10:40" x14ac:dyDescent="0.25">
      <c r="J658" t="e">
        <f>VLOOKUP(G:G,#REF!,2,0)</f>
        <v>#REF!</v>
      </c>
      <c r="AL658" s="3"/>
      <c r="AM658" t="s">
        <v>649</v>
      </c>
      <c r="AN658" s="3"/>
    </row>
    <row r="659" spans="10:40" x14ac:dyDescent="0.25">
      <c r="J659" t="e">
        <f>VLOOKUP(G:G,#REF!,2,0)</f>
        <v>#REF!</v>
      </c>
      <c r="AL659" s="3"/>
      <c r="AM659" t="s">
        <v>650</v>
      </c>
      <c r="AN659" s="3"/>
    </row>
    <row r="660" spans="10:40" x14ac:dyDescent="0.25">
      <c r="J660" t="e">
        <f>VLOOKUP(G:G,#REF!,2,0)</f>
        <v>#REF!</v>
      </c>
      <c r="AL660" s="3"/>
      <c r="AM660" t="s">
        <v>651</v>
      </c>
      <c r="AN660" s="3"/>
    </row>
    <row r="661" spans="10:40" x14ac:dyDescent="0.25">
      <c r="J661" t="e">
        <f>VLOOKUP(G:G,#REF!,2,0)</f>
        <v>#REF!</v>
      </c>
      <c r="AL661" s="3"/>
      <c r="AM661" t="s">
        <v>652</v>
      </c>
      <c r="AN661" s="3"/>
    </row>
    <row r="662" spans="10:40" x14ac:dyDescent="0.25">
      <c r="J662" t="e">
        <f>VLOOKUP(G:G,#REF!,2,0)</f>
        <v>#REF!</v>
      </c>
      <c r="AL662" s="3"/>
      <c r="AM662" t="s">
        <v>653</v>
      </c>
      <c r="AN662" s="3"/>
    </row>
    <row r="663" spans="10:40" x14ac:dyDescent="0.25">
      <c r="J663" t="e">
        <f>VLOOKUP(G:G,#REF!,2,0)</f>
        <v>#REF!</v>
      </c>
      <c r="AL663" s="3"/>
      <c r="AM663" t="s">
        <v>654</v>
      </c>
      <c r="AN663" s="3"/>
    </row>
    <row r="664" spans="10:40" x14ac:dyDescent="0.25">
      <c r="J664" t="e">
        <f>VLOOKUP(G:G,#REF!,2,0)</f>
        <v>#REF!</v>
      </c>
      <c r="AL664" s="3"/>
      <c r="AM664" t="s">
        <v>655</v>
      </c>
      <c r="AN664" s="3"/>
    </row>
    <row r="665" spans="10:40" x14ac:dyDescent="0.25">
      <c r="J665" t="e">
        <f>VLOOKUP(G:G,#REF!,2,0)</f>
        <v>#REF!</v>
      </c>
      <c r="AL665" s="3"/>
      <c r="AM665" t="s">
        <v>656</v>
      </c>
      <c r="AN665" s="3"/>
    </row>
    <row r="666" spans="10:40" x14ac:dyDescent="0.25">
      <c r="J666" t="e">
        <f>VLOOKUP(G:G,#REF!,2,0)</f>
        <v>#REF!</v>
      </c>
      <c r="AL666" s="3"/>
      <c r="AM666" t="s">
        <v>657</v>
      </c>
      <c r="AN666" s="3"/>
    </row>
    <row r="667" spans="10:40" x14ac:dyDescent="0.25">
      <c r="J667" t="e">
        <f>VLOOKUP(G:G,#REF!,2,0)</f>
        <v>#REF!</v>
      </c>
      <c r="AL667" s="3"/>
      <c r="AM667" t="s">
        <v>658</v>
      </c>
      <c r="AN667" s="3"/>
    </row>
    <row r="668" spans="10:40" x14ac:dyDescent="0.25">
      <c r="J668" t="e">
        <f>VLOOKUP(G:G,#REF!,2,0)</f>
        <v>#REF!</v>
      </c>
      <c r="AL668" s="3"/>
      <c r="AM668" t="s">
        <v>659</v>
      </c>
      <c r="AN668" s="3"/>
    </row>
    <row r="669" spans="10:40" x14ac:dyDescent="0.25">
      <c r="J669" t="e">
        <f>VLOOKUP(G:G,#REF!,2,0)</f>
        <v>#REF!</v>
      </c>
      <c r="AL669" s="3"/>
      <c r="AM669" t="s">
        <v>660</v>
      </c>
      <c r="AN669" s="3"/>
    </row>
    <row r="670" spans="10:40" x14ac:dyDescent="0.25">
      <c r="J670" t="e">
        <f>VLOOKUP(G:G,#REF!,2,0)</f>
        <v>#REF!</v>
      </c>
      <c r="AL670" s="3"/>
      <c r="AM670" t="s">
        <v>661</v>
      </c>
      <c r="AN670" s="3"/>
    </row>
    <row r="671" spans="10:40" x14ac:dyDescent="0.25">
      <c r="J671" t="e">
        <f>VLOOKUP(G:G,#REF!,2,0)</f>
        <v>#REF!</v>
      </c>
      <c r="AL671" s="3"/>
      <c r="AM671" t="s">
        <v>662</v>
      </c>
      <c r="AN671" s="3"/>
    </row>
    <row r="672" spans="10:40" x14ac:dyDescent="0.25">
      <c r="J672" t="e">
        <f>VLOOKUP(G:G,#REF!,2,0)</f>
        <v>#REF!</v>
      </c>
      <c r="AL672" s="3"/>
      <c r="AM672" t="s">
        <v>663</v>
      </c>
      <c r="AN672" s="3"/>
    </row>
    <row r="673" spans="10:40" x14ac:dyDescent="0.25">
      <c r="J673" t="e">
        <f>VLOOKUP(G:G,#REF!,2,0)</f>
        <v>#REF!</v>
      </c>
      <c r="AL673" s="3"/>
      <c r="AM673" t="s">
        <v>664</v>
      </c>
      <c r="AN673" s="3"/>
    </row>
    <row r="674" spans="10:40" x14ac:dyDescent="0.25">
      <c r="J674" t="e">
        <f>VLOOKUP(G:G,#REF!,2,0)</f>
        <v>#REF!</v>
      </c>
      <c r="AL674" s="3"/>
      <c r="AM674" t="s">
        <v>665</v>
      </c>
      <c r="AN674" s="3"/>
    </row>
    <row r="675" spans="10:40" x14ac:dyDescent="0.25">
      <c r="J675" t="e">
        <f>VLOOKUP(G:G,#REF!,2,0)</f>
        <v>#REF!</v>
      </c>
      <c r="AL675" s="3"/>
      <c r="AM675" t="s">
        <v>666</v>
      </c>
      <c r="AN675" s="3"/>
    </row>
    <row r="676" spans="10:40" x14ac:dyDescent="0.25">
      <c r="J676" t="e">
        <f>VLOOKUP(G:G,#REF!,2,0)</f>
        <v>#REF!</v>
      </c>
      <c r="AL676" s="3"/>
      <c r="AM676" t="s">
        <v>667</v>
      </c>
      <c r="AN676" s="3"/>
    </row>
    <row r="677" spans="10:40" x14ac:dyDescent="0.25">
      <c r="J677" t="e">
        <f>VLOOKUP(G:G,#REF!,2,0)</f>
        <v>#REF!</v>
      </c>
      <c r="AL677" s="3"/>
      <c r="AM677" t="s">
        <v>668</v>
      </c>
      <c r="AN677" s="3"/>
    </row>
    <row r="678" spans="10:40" x14ac:dyDescent="0.25">
      <c r="J678" t="e">
        <f>VLOOKUP(G:G,#REF!,2,0)</f>
        <v>#REF!</v>
      </c>
      <c r="AL678" s="3"/>
      <c r="AM678" t="s">
        <v>669</v>
      </c>
      <c r="AN678" s="3"/>
    </row>
    <row r="679" spans="10:40" x14ac:dyDescent="0.25">
      <c r="J679" t="e">
        <f>VLOOKUP(G:G,#REF!,2,0)</f>
        <v>#REF!</v>
      </c>
      <c r="AL679" s="3"/>
      <c r="AM679" t="s">
        <v>670</v>
      </c>
      <c r="AN679" s="3"/>
    </row>
    <row r="680" spans="10:40" x14ac:dyDescent="0.25">
      <c r="J680" t="e">
        <f>VLOOKUP(G:G,#REF!,2,0)</f>
        <v>#REF!</v>
      </c>
      <c r="AL680" s="3"/>
      <c r="AM680" t="s">
        <v>671</v>
      </c>
      <c r="AN680" s="3"/>
    </row>
    <row r="681" spans="10:40" x14ac:dyDescent="0.25">
      <c r="J681" t="e">
        <f>VLOOKUP(G:G,#REF!,2,0)</f>
        <v>#REF!</v>
      </c>
      <c r="AL681" s="3"/>
      <c r="AM681" t="s">
        <v>672</v>
      </c>
      <c r="AN681" s="3"/>
    </row>
    <row r="682" spans="10:40" x14ac:dyDescent="0.25">
      <c r="J682" t="e">
        <f>VLOOKUP(G:G,#REF!,2,0)</f>
        <v>#REF!</v>
      </c>
      <c r="AL682" s="3"/>
      <c r="AM682" t="s">
        <v>673</v>
      </c>
      <c r="AN682" s="3"/>
    </row>
    <row r="683" spans="10:40" x14ac:dyDescent="0.25">
      <c r="J683" t="e">
        <f>VLOOKUP(G:G,#REF!,2,0)</f>
        <v>#REF!</v>
      </c>
      <c r="AL683" s="3"/>
      <c r="AM683" t="s">
        <v>674</v>
      </c>
      <c r="AN683" s="3"/>
    </row>
    <row r="684" spans="10:40" x14ac:dyDescent="0.25">
      <c r="J684" t="e">
        <f>VLOOKUP(G:G,#REF!,2,0)</f>
        <v>#REF!</v>
      </c>
      <c r="AL684" s="3"/>
      <c r="AM684" t="s">
        <v>675</v>
      </c>
      <c r="AN684" s="3"/>
    </row>
    <row r="685" spans="10:40" x14ac:dyDescent="0.25">
      <c r="J685" t="e">
        <f>VLOOKUP(G:G,#REF!,2,0)</f>
        <v>#REF!</v>
      </c>
      <c r="AL685" s="3"/>
      <c r="AM685" t="s">
        <v>676</v>
      </c>
      <c r="AN685" s="3"/>
    </row>
    <row r="686" spans="10:40" x14ac:dyDescent="0.25">
      <c r="J686" t="e">
        <f>VLOOKUP(G:G,#REF!,2,0)</f>
        <v>#REF!</v>
      </c>
      <c r="AL686" s="3"/>
      <c r="AM686" t="s">
        <v>677</v>
      </c>
      <c r="AN686" s="3"/>
    </row>
    <row r="687" spans="10:40" x14ac:dyDescent="0.25">
      <c r="J687" t="e">
        <f>VLOOKUP(G:G,#REF!,2,0)</f>
        <v>#REF!</v>
      </c>
      <c r="AL687" s="3"/>
      <c r="AM687" t="s">
        <v>678</v>
      </c>
      <c r="AN687" s="3"/>
    </row>
    <row r="688" spans="10:40" x14ac:dyDescent="0.25">
      <c r="J688" t="e">
        <f>VLOOKUP(G:G,#REF!,2,0)</f>
        <v>#REF!</v>
      </c>
      <c r="AL688" s="3"/>
      <c r="AM688" t="s">
        <v>679</v>
      </c>
      <c r="AN688" s="3"/>
    </row>
    <row r="689" spans="10:40" x14ac:dyDescent="0.25">
      <c r="J689" t="e">
        <f>VLOOKUP(G:G,#REF!,2,0)</f>
        <v>#REF!</v>
      </c>
      <c r="AL689" s="3"/>
      <c r="AM689" t="s">
        <v>680</v>
      </c>
      <c r="AN689" s="3"/>
    </row>
    <row r="690" spans="10:40" x14ac:dyDescent="0.25">
      <c r="J690" t="e">
        <f>VLOOKUP(G:G,#REF!,2,0)</f>
        <v>#REF!</v>
      </c>
      <c r="AL690" s="3"/>
      <c r="AM690" t="s">
        <v>681</v>
      </c>
      <c r="AN690" s="3"/>
    </row>
    <row r="691" spans="10:40" x14ac:dyDescent="0.25">
      <c r="J691" t="e">
        <f>VLOOKUP(G:G,#REF!,2,0)</f>
        <v>#REF!</v>
      </c>
      <c r="AL691" s="3"/>
      <c r="AM691" t="s">
        <v>682</v>
      </c>
      <c r="AN691" s="3"/>
    </row>
    <row r="692" spans="10:40" x14ac:dyDescent="0.25">
      <c r="J692" t="e">
        <f>VLOOKUP(G:G,#REF!,2,0)</f>
        <v>#REF!</v>
      </c>
      <c r="AL692" s="3"/>
      <c r="AM692" t="s">
        <v>683</v>
      </c>
      <c r="AN692" s="3"/>
    </row>
    <row r="693" spans="10:40" x14ac:dyDescent="0.25">
      <c r="J693" t="e">
        <f>VLOOKUP(G:G,#REF!,2,0)</f>
        <v>#REF!</v>
      </c>
      <c r="AL693" s="3"/>
      <c r="AM693" t="s">
        <v>684</v>
      </c>
      <c r="AN693" s="3"/>
    </row>
    <row r="694" spans="10:40" x14ac:dyDescent="0.25">
      <c r="J694" t="e">
        <f>VLOOKUP(G:G,#REF!,2,0)</f>
        <v>#REF!</v>
      </c>
      <c r="AL694" s="3"/>
      <c r="AM694" t="s">
        <v>685</v>
      </c>
      <c r="AN694" s="3"/>
    </row>
    <row r="695" spans="10:40" x14ac:dyDescent="0.25">
      <c r="J695" t="e">
        <f>VLOOKUP(G:G,#REF!,2,0)</f>
        <v>#REF!</v>
      </c>
      <c r="AL695" s="3"/>
      <c r="AM695" t="s">
        <v>686</v>
      </c>
      <c r="AN695" s="3"/>
    </row>
    <row r="696" spans="10:40" x14ac:dyDescent="0.25">
      <c r="J696" t="e">
        <f>VLOOKUP(G:G,#REF!,2,0)</f>
        <v>#REF!</v>
      </c>
      <c r="AL696" s="3"/>
      <c r="AM696" t="s">
        <v>687</v>
      </c>
      <c r="AN696" s="3"/>
    </row>
    <row r="697" spans="10:40" x14ac:dyDescent="0.25">
      <c r="J697" t="e">
        <f>VLOOKUP(G:G,#REF!,2,0)</f>
        <v>#REF!</v>
      </c>
      <c r="AL697" s="3"/>
      <c r="AM697" t="s">
        <v>688</v>
      </c>
      <c r="AN697" s="3"/>
    </row>
    <row r="698" spans="10:40" x14ac:dyDescent="0.25">
      <c r="J698" t="e">
        <f>VLOOKUP(G:G,#REF!,2,0)</f>
        <v>#REF!</v>
      </c>
      <c r="AL698" s="3"/>
      <c r="AM698" t="s">
        <v>689</v>
      </c>
      <c r="AN698" s="3"/>
    </row>
    <row r="699" spans="10:40" x14ac:dyDescent="0.25">
      <c r="J699" t="e">
        <f>VLOOKUP(G:G,#REF!,2,0)</f>
        <v>#REF!</v>
      </c>
      <c r="AL699" s="3"/>
      <c r="AM699" t="s">
        <v>690</v>
      </c>
      <c r="AN699" s="3"/>
    </row>
    <row r="700" spans="10:40" x14ac:dyDescent="0.25">
      <c r="J700" t="e">
        <f>VLOOKUP(G:G,#REF!,2,0)</f>
        <v>#REF!</v>
      </c>
      <c r="AL700" s="3"/>
      <c r="AM700" t="s">
        <v>691</v>
      </c>
      <c r="AN700" s="3"/>
    </row>
    <row r="701" spans="10:40" x14ac:dyDescent="0.25">
      <c r="J701" t="e">
        <f>VLOOKUP(G:G,#REF!,2,0)</f>
        <v>#REF!</v>
      </c>
      <c r="AL701" s="3"/>
      <c r="AM701" t="s">
        <v>692</v>
      </c>
      <c r="AN701" s="3"/>
    </row>
    <row r="702" spans="10:40" x14ac:dyDescent="0.25">
      <c r="J702" t="e">
        <f>VLOOKUP(G:G,#REF!,2,0)</f>
        <v>#REF!</v>
      </c>
      <c r="AL702" s="3"/>
      <c r="AM702" t="s">
        <v>693</v>
      </c>
      <c r="AN702" s="3"/>
    </row>
    <row r="703" spans="10:40" x14ac:dyDescent="0.25">
      <c r="J703" t="e">
        <f>VLOOKUP(G:G,#REF!,2,0)</f>
        <v>#REF!</v>
      </c>
      <c r="AL703" s="3"/>
      <c r="AM703" t="s">
        <v>694</v>
      </c>
      <c r="AN703" s="3"/>
    </row>
    <row r="704" spans="10:40" x14ac:dyDescent="0.25">
      <c r="J704" t="e">
        <f>VLOOKUP(G:G,#REF!,2,0)</f>
        <v>#REF!</v>
      </c>
      <c r="AL704" s="3"/>
      <c r="AM704" t="s">
        <v>695</v>
      </c>
      <c r="AN704" s="3"/>
    </row>
    <row r="705" spans="10:40" x14ac:dyDescent="0.25">
      <c r="J705" t="e">
        <f>VLOOKUP(G:G,#REF!,2,0)</f>
        <v>#REF!</v>
      </c>
      <c r="AL705" s="3"/>
      <c r="AM705" t="s">
        <v>696</v>
      </c>
      <c r="AN705" s="3"/>
    </row>
    <row r="706" spans="10:40" x14ac:dyDescent="0.25">
      <c r="J706" t="e">
        <f>VLOOKUP(G:G,#REF!,2,0)</f>
        <v>#REF!</v>
      </c>
      <c r="AL706" s="3"/>
      <c r="AM706" t="s">
        <v>697</v>
      </c>
      <c r="AN706" s="3"/>
    </row>
    <row r="707" spans="10:40" x14ac:dyDescent="0.25">
      <c r="J707" t="e">
        <f>VLOOKUP(G:G,#REF!,2,0)</f>
        <v>#REF!</v>
      </c>
      <c r="AL707" s="3"/>
      <c r="AM707" t="s">
        <v>698</v>
      </c>
      <c r="AN707" s="3"/>
    </row>
    <row r="708" spans="10:40" x14ac:dyDescent="0.25">
      <c r="J708" t="e">
        <f>VLOOKUP(G:G,#REF!,2,0)</f>
        <v>#REF!</v>
      </c>
      <c r="AL708" s="3"/>
      <c r="AM708" t="s">
        <v>699</v>
      </c>
      <c r="AN708" s="3"/>
    </row>
    <row r="709" spans="10:40" x14ac:dyDescent="0.25">
      <c r="J709" t="e">
        <f>VLOOKUP(G:G,#REF!,2,0)</f>
        <v>#REF!</v>
      </c>
      <c r="AL709" s="3"/>
      <c r="AM709" t="s">
        <v>700</v>
      </c>
      <c r="AN709" s="3"/>
    </row>
    <row r="710" spans="10:40" x14ac:dyDescent="0.25">
      <c r="J710" t="e">
        <f>VLOOKUP(G:G,#REF!,2,0)</f>
        <v>#REF!</v>
      </c>
      <c r="AL710" s="3"/>
      <c r="AM710" t="s">
        <v>701</v>
      </c>
      <c r="AN710" s="3"/>
    </row>
    <row r="711" spans="10:40" x14ac:dyDescent="0.25">
      <c r="J711" t="e">
        <f>VLOOKUP(G:G,#REF!,2,0)</f>
        <v>#REF!</v>
      </c>
      <c r="AL711" s="3"/>
      <c r="AM711" t="s">
        <v>702</v>
      </c>
      <c r="AN711" s="3"/>
    </row>
    <row r="712" spans="10:40" x14ac:dyDescent="0.25">
      <c r="J712" t="e">
        <f>VLOOKUP(G:G,#REF!,2,0)</f>
        <v>#REF!</v>
      </c>
      <c r="AL712" s="3"/>
      <c r="AM712" t="s">
        <v>703</v>
      </c>
      <c r="AN712" s="3"/>
    </row>
    <row r="713" spans="10:40" x14ac:dyDescent="0.25">
      <c r="J713" t="e">
        <f>VLOOKUP(G:G,#REF!,2,0)</f>
        <v>#REF!</v>
      </c>
      <c r="AL713" s="3"/>
      <c r="AM713" t="s">
        <v>704</v>
      </c>
      <c r="AN713" s="3"/>
    </row>
    <row r="714" spans="10:40" x14ac:dyDescent="0.25">
      <c r="J714" t="e">
        <f>VLOOKUP(G:G,#REF!,2,0)</f>
        <v>#REF!</v>
      </c>
      <c r="AL714" s="3"/>
      <c r="AM714" t="s">
        <v>705</v>
      </c>
      <c r="AN714" s="3"/>
    </row>
    <row r="715" spans="10:40" x14ac:dyDescent="0.25">
      <c r="J715" t="e">
        <f>VLOOKUP(G:G,#REF!,2,0)</f>
        <v>#REF!</v>
      </c>
      <c r="AL715" s="3"/>
      <c r="AM715" t="s">
        <v>706</v>
      </c>
      <c r="AN715" s="3"/>
    </row>
    <row r="716" spans="10:40" x14ac:dyDescent="0.25">
      <c r="J716" t="e">
        <f>VLOOKUP(G:G,#REF!,2,0)</f>
        <v>#REF!</v>
      </c>
      <c r="AL716" s="3"/>
      <c r="AM716" t="s">
        <v>707</v>
      </c>
      <c r="AN716" s="3"/>
    </row>
    <row r="717" spans="10:40" x14ac:dyDescent="0.25">
      <c r="J717" t="e">
        <f>VLOOKUP(G:G,#REF!,2,0)</f>
        <v>#REF!</v>
      </c>
      <c r="AL717" s="3"/>
      <c r="AM717" t="s">
        <v>708</v>
      </c>
      <c r="AN717" s="3"/>
    </row>
    <row r="718" spans="10:40" x14ac:dyDescent="0.25">
      <c r="J718" t="e">
        <f>VLOOKUP(G:G,#REF!,2,0)</f>
        <v>#REF!</v>
      </c>
      <c r="AL718" s="3"/>
      <c r="AM718" t="s">
        <v>709</v>
      </c>
      <c r="AN718" s="3"/>
    </row>
    <row r="719" spans="10:40" x14ac:dyDescent="0.25">
      <c r="J719" t="e">
        <f>VLOOKUP(G:G,#REF!,2,0)</f>
        <v>#REF!</v>
      </c>
      <c r="AL719" s="3"/>
      <c r="AM719" t="s">
        <v>710</v>
      </c>
      <c r="AN719" s="3"/>
    </row>
    <row r="720" spans="10:40" x14ac:dyDescent="0.25">
      <c r="J720" t="e">
        <f>VLOOKUP(G:G,#REF!,2,0)</f>
        <v>#REF!</v>
      </c>
      <c r="AL720" s="3"/>
      <c r="AM720" t="s">
        <v>711</v>
      </c>
      <c r="AN720" s="3"/>
    </row>
    <row r="721" spans="10:40" x14ac:dyDescent="0.25">
      <c r="J721" t="e">
        <f>VLOOKUP(G:G,#REF!,2,0)</f>
        <v>#REF!</v>
      </c>
      <c r="AL721" s="3"/>
      <c r="AM721" t="s">
        <v>712</v>
      </c>
      <c r="AN721" s="3"/>
    </row>
    <row r="722" spans="10:40" x14ac:dyDescent="0.25">
      <c r="J722" t="e">
        <f>VLOOKUP(G:G,#REF!,2,0)</f>
        <v>#REF!</v>
      </c>
      <c r="AL722" s="3"/>
      <c r="AM722" t="s">
        <v>713</v>
      </c>
      <c r="AN722" s="3"/>
    </row>
    <row r="723" spans="10:40" x14ac:dyDescent="0.25">
      <c r="J723" t="e">
        <f>VLOOKUP(G:G,#REF!,2,0)</f>
        <v>#REF!</v>
      </c>
      <c r="AL723" s="3"/>
      <c r="AM723" t="s">
        <v>714</v>
      </c>
      <c r="AN723" s="3"/>
    </row>
    <row r="724" spans="10:40" x14ac:dyDescent="0.25">
      <c r="J724" t="e">
        <f>VLOOKUP(G:G,#REF!,2,0)</f>
        <v>#REF!</v>
      </c>
      <c r="AL724" s="3"/>
      <c r="AM724" t="s">
        <v>715</v>
      </c>
      <c r="AN724" s="3"/>
    </row>
    <row r="725" spans="10:40" x14ac:dyDescent="0.25">
      <c r="J725" t="e">
        <f>VLOOKUP(G:G,#REF!,2,0)</f>
        <v>#REF!</v>
      </c>
      <c r="AL725" s="3"/>
      <c r="AM725" t="s">
        <v>716</v>
      </c>
      <c r="AN725" s="3"/>
    </row>
    <row r="726" spans="10:40" x14ac:dyDescent="0.25">
      <c r="J726" t="e">
        <f>VLOOKUP(G:G,#REF!,2,0)</f>
        <v>#REF!</v>
      </c>
      <c r="AL726" s="3"/>
      <c r="AM726" t="s">
        <v>717</v>
      </c>
      <c r="AN726" s="3"/>
    </row>
    <row r="727" spans="10:40" x14ac:dyDescent="0.25">
      <c r="J727" t="e">
        <f>VLOOKUP(G:G,#REF!,2,0)</f>
        <v>#REF!</v>
      </c>
      <c r="AL727" s="3"/>
      <c r="AM727" t="s">
        <v>718</v>
      </c>
      <c r="AN727" s="3"/>
    </row>
    <row r="728" spans="10:40" x14ac:dyDescent="0.25">
      <c r="J728" t="e">
        <f>VLOOKUP(G:G,#REF!,2,0)</f>
        <v>#REF!</v>
      </c>
      <c r="AL728" s="3"/>
      <c r="AM728" t="s">
        <v>719</v>
      </c>
      <c r="AN728" s="3"/>
    </row>
    <row r="729" spans="10:40" x14ac:dyDescent="0.25">
      <c r="J729" t="e">
        <f>VLOOKUP(G:G,#REF!,2,0)</f>
        <v>#REF!</v>
      </c>
      <c r="AL729" s="3"/>
      <c r="AM729" t="s">
        <v>720</v>
      </c>
      <c r="AN729" s="3"/>
    </row>
    <row r="730" spans="10:40" x14ac:dyDescent="0.25">
      <c r="J730" t="e">
        <f>VLOOKUP(G:G,#REF!,2,0)</f>
        <v>#REF!</v>
      </c>
      <c r="AL730" s="3"/>
      <c r="AM730" t="s">
        <v>721</v>
      </c>
      <c r="AN730" s="3"/>
    </row>
    <row r="731" spans="10:40" x14ac:dyDescent="0.25">
      <c r="J731" t="e">
        <f>VLOOKUP(G:G,#REF!,2,0)</f>
        <v>#REF!</v>
      </c>
      <c r="AL731" s="3"/>
      <c r="AM731" t="s">
        <v>722</v>
      </c>
      <c r="AN731" s="3"/>
    </row>
    <row r="732" spans="10:40" x14ac:dyDescent="0.25">
      <c r="J732" t="e">
        <f>VLOOKUP(G:G,#REF!,2,0)</f>
        <v>#REF!</v>
      </c>
      <c r="AL732" s="3"/>
      <c r="AM732" t="s">
        <v>723</v>
      </c>
      <c r="AN732" s="3"/>
    </row>
    <row r="733" spans="10:40" x14ac:dyDescent="0.25">
      <c r="J733" t="e">
        <f>VLOOKUP(G:G,#REF!,2,0)</f>
        <v>#REF!</v>
      </c>
      <c r="AL733" s="3"/>
      <c r="AM733" t="s">
        <v>724</v>
      </c>
      <c r="AN733" s="3"/>
    </row>
    <row r="734" spans="10:40" x14ac:dyDescent="0.25">
      <c r="J734" t="e">
        <f>VLOOKUP(G:G,#REF!,2,0)</f>
        <v>#REF!</v>
      </c>
      <c r="AL734" s="3"/>
      <c r="AM734" t="s">
        <v>725</v>
      </c>
      <c r="AN734" s="3"/>
    </row>
    <row r="735" spans="10:40" x14ac:dyDescent="0.25">
      <c r="J735" t="e">
        <f>VLOOKUP(G:G,#REF!,2,0)</f>
        <v>#REF!</v>
      </c>
      <c r="AL735" s="3"/>
      <c r="AM735" t="s">
        <v>726</v>
      </c>
      <c r="AN735" s="3"/>
    </row>
    <row r="736" spans="10:40" x14ac:dyDescent="0.25">
      <c r="J736" t="e">
        <f>VLOOKUP(G:G,#REF!,2,0)</f>
        <v>#REF!</v>
      </c>
      <c r="AL736" s="3"/>
      <c r="AM736" t="s">
        <v>727</v>
      </c>
      <c r="AN736" s="3"/>
    </row>
    <row r="737" spans="10:40" x14ac:dyDescent="0.25">
      <c r="J737" t="e">
        <f>VLOOKUP(G:G,#REF!,2,0)</f>
        <v>#REF!</v>
      </c>
      <c r="AL737" s="3"/>
      <c r="AM737" t="s">
        <v>728</v>
      </c>
      <c r="AN737" s="3"/>
    </row>
    <row r="738" spans="10:40" x14ac:dyDescent="0.25">
      <c r="J738" t="e">
        <f>VLOOKUP(G:G,#REF!,2,0)</f>
        <v>#REF!</v>
      </c>
      <c r="AL738" s="3"/>
      <c r="AM738" t="s">
        <v>729</v>
      </c>
      <c r="AN738" s="3"/>
    </row>
    <row r="739" spans="10:40" x14ac:dyDescent="0.25">
      <c r="J739" t="e">
        <f>VLOOKUP(G:G,#REF!,2,0)</f>
        <v>#REF!</v>
      </c>
      <c r="AL739" s="3"/>
      <c r="AM739" t="s">
        <v>730</v>
      </c>
      <c r="AN739" s="3"/>
    </row>
    <row r="740" spans="10:40" x14ac:dyDescent="0.25">
      <c r="J740" t="e">
        <f>VLOOKUP(G:G,#REF!,2,0)</f>
        <v>#REF!</v>
      </c>
      <c r="AL740" s="3"/>
      <c r="AM740" t="s">
        <v>731</v>
      </c>
      <c r="AN740" s="3"/>
    </row>
    <row r="741" spans="10:40" x14ac:dyDescent="0.25">
      <c r="J741" t="e">
        <f>VLOOKUP(G:G,#REF!,2,0)</f>
        <v>#REF!</v>
      </c>
      <c r="AL741" s="3"/>
      <c r="AM741" t="s">
        <v>732</v>
      </c>
      <c r="AN741" s="3"/>
    </row>
    <row r="742" spans="10:40" x14ac:dyDescent="0.25">
      <c r="J742" t="e">
        <f>VLOOKUP(G:G,#REF!,2,0)</f>
        <v>#REF!</v>
      </c>
      <c r="AL742" s="3"/>
      <c r="AM742" t="s">
        <v>733</v>
      </c>
      <c r="AN742" s="3"/>
    </row>
    <row r="743" spans="10:40" x14ac:dyDescent="0.25">
      <c r="J743" t="e">
        <f>VLOOKUP(G:G,#REF!,2,0)</f>
        <v>#REF!</v>
      </c>
      <c r="AL743" s="3"/>
      <c r="AM743" t="s">
        <v>734</v>
      </c>
      <c r="AN743" s="3"/>
    </row>
    <row r="744" spans="10:40" x14ac:dyDescent="0.25">
      <c r="J744" t="e">
        <f>VLOOKUP(G:G,#REF!,2,0)</f>
        <v>#REF!</v>
      </c>
      <c r="AL744" s="3"/>
      <c r="AM744" t="s">
        <v>735</v>
      </c>
      <c r="AN744" s="3"/>
    </row>
    <row r="745" spans="10:40" x14ac:dyDescent="0.25">
      <c r="J745" t="e">
        <f>VLOOKUP(G:G,#REF!,2,0)</f>
        <v>#REF!</v>
      </c>
      <c r="AL745" s="3"/>
      <c r="AM745" t="s">
        <v>736</v>
      </c>
      <c r="AN745" s="3"/>
    </row>
    <row r="746" spans="10:40" x14ac:dyDescent="0.25">
      <c r="J746" t="e">
        <f>VLOOKUP(G:G,#REF!,2,0)</f>
        <v>#REF!</v>
      </c>
      <c r="AL746" s="3"/>
      <c r="AM746" t="s">
        <v>737</v>
      </c>
      <c r="AN746" s="3"/>
    </row>
    <row r="747" spans="10:40" x14ac:dyDescent="0.25">
      <c r="J747" t="e">
        <f>VLOOKUP(G:G,#REF!,2,0)</f>
        <v>#REF!</v>
      </c>
      <c r="AL747" s="3"/>
      <c r="AM747" t="s">
        <v>738</v>
      </c>
      <c r="AN747" s="3"/>
    </row>
    <row r="748" spans="10:40" x14ac:dyDescent="0.25">
      <c r="J748" t="e">
        <f>VLOOKUP(G:G,#REF!,2,0)</f>
        <v>#REF!</v>
      </c>
      <c r="AL748" s="3"/>
      <c r="AM748" t="s">
        <v>739</v>
      </c>
      <c r="AN748" s="3"/>
    </row>
    <row r="749" spans="10:40" x14ac:dyDescent="0.25">
      <c r="J749" t="e">
        <f>VLOOKUP(G:G,#REF!,2,0)</f>
        <v>#REF!</v>
      </c>
      <c r="AL749" s="3"/>
      <c r="AM749" t="s">
        <v>740</v>
      </c>
      <c r="AN749" s="3"/>
    </row>
    <row r="750" spans="10:40" x14ac:dyDescent="0.25">
      <c r="J750" t="e">
        <f>VLOOKUP(G:G,#REF!,2,0)</f>
        <v>#REF!</v>
      </c>
      <c r="AL750" s="3"/>
      <c r="AM750" t="s">
        <v>741</v>
      </c>
      <c r="AN750" s="3"/>
    </row>
    <row r="751" spans="10:40" x14ac:dyDescent="0.25">
      <c r="J751" t="e">
        <f>VLOOKUP(G:G,#REF!,2,0)</f>
        <v>#REF!</v>
      </c>
      <c r="AL751" s="3"/>
      <c r="AM751" t="s">
        <v>742</v>
      </c>
      <c r="AN751" s="3"/>
    </row>
    <row r="752" spans="10:40" x14ac:dyDescent="0.25">
      <c r="J752" t="e">
        <f>VLOOKUP(G:G,#REF!,2,0)</f>
        <v>#REF!</v>
      </c>
      <c r="AL752" s="3"/>
      <c r="AM752" t="s">
        <v>743</v>
      </c>
      <c r="AN752" s="3"/>
    </row>
    <row r="753" spans="10:40" x14ac:dyDescent="0.25">
      <c r="J753" t="e">
        <f>VLOOKUP(G:G,#REF!,2,0)</f>
        <v>#REF!</v>
      </c>
      <c r="AL753" s="3"/>
      <c r="AM753" t="s">
        <v>744</v>
      </c>
      <c r="AN753" s="3"/>
    </row>
    <row r="754" spans="10:40" x14ac:dyDescent="0.25">
      <c r="J754" t="e">
        <f>VLOOKUP(G:G,#REF!,2,0)</f>
        <v>#REF!</v>
      </c>
      <c r="AL754" s="3"/>
      <c r="AM754" t="s">
        <v>745</v>
      </c>
      <c r="AN754" s="3"/>
    </row>
    <row r="755" spans="10:40" x14ac:dyDescent="0.25">
      <c r="J755" t="e">
        <f>VLOOKUP(G:G,#REF!,2,0)</f>
        <v>#REF!</v>
      </c>
      <c r="AL755" s="3"/>
      <c r="AM755" t="s">
        <v>746</v>
      </c>
      <c r="AN755" s="3"/>
    </row>
    <row r="756" spans="10:40" x14ac:dyDescent="0.25">
      <c r="J756" t="e">
        <f>VLOOKUP(G:G,#REF!,2,0)</f>
        <v>#REF!</v>
      </c>
      <c r="AL756" s="3"/>
      <c r="AM756" t="s">
        <v>747</v>
      </c>
      <c r="AN756" s="3"/>
    </row>
    <row r="757" spans="10:40" x14ac:dyDescent="0.25">
      <c r="J757" t="e">
        <f>VLOOKUP(G:G,#REF!,2,0)</f>
        <v>#REF!</v>
      </c>
      <c r="AL757" s="3"/>
      <c r="AM757" t="s">
        <v>748</v>
      </c>
      <c r="AN757" s="3"/>
    </row>
    <row r="758" spans="10:40" x14ac:dyDescent="0.25">
      <c r="J758" t="e">
        <f>VLOOKUP(G:G,#REF!,2,0)</f>
        <v>#REF!</v>
      </c>
      <c r="AL758" s="3"/>
      <c r="AM758" t="s">
        <v>749</v>
      </c>
      <c r="AN758" s="3"/>
    </row>
    <row r="759" spans="10:40" x14ac:dyDescent="0.25">
      <c r="J759" t="e">
        <f>VLOOKUP(G:G,#REF!,2,0)</f>
        <v>#REF!</v>
      </c>
      <c r="AL759" s="3"/>
      <c r="AM759" t="s">
        <v>750</v>
      </c>
      <c r="AN759" s="3"/>
    </row>
    <row r="760" spans="10:40" x14ac:dyDescent="0.25">
      <c r="J760" t="e">
        <f>VLOOKUP(G:G,#REF!,2,0)</f>
        <v>#REF!</v>
      </c>
      <c r="AL760" s="3"/>
      <c r="AM760" t="s">
        <v>751</v>
      </c>
      <c r="AN760" s="3"/>
    </row>
    <row r="761" spans="10:40" x14ac:dyDescent="0.25">
      <c r="J761" t="e">
        <f>VLOOKUP(G:G,#REF!,2,0)</f>
        <v>#REF!</v>
      </c>
      <c r="AL761" s="3"/>
      <c r="AM761" t="s">
        <v>752</v>
      </c>
      <c r="AN761" s="3"/>
    </row>
    <row r="762" spans="10:40" x14ac:dyDescent="0.25">
      <c r="J762" t="e">
        <f>VLOOKUP(G:G,#REF!,2,0)</f>
        <v>#REF!</v>
      </c>
      <c r="AL762" s="3"/>
      <c r="AM762" t="s">
        <v>753</v>
      </c>
      <c r="AN762" s="3"/>
    </row>
    <row r="763" spans="10:40" x14ac:dyDescent="0.25">
      <c r="J763" t="e">
        <f>VLOOKUP(G:G,#REF!,2,0)</f>
        <v>#REF!</v>
      </c>
      <c r="AL763" s="3"/>
      <c r="AM763" t="s">
        <v>754</v>
      </c>
      <c r="AN763" s="3"/>
    </row>
    <row r="764" spans="10:40" x14ac:dyDescent="0.25">
      <c r="J764" t="e">
        <f>VLOOKUP(G:G,#REF!,2,0)</f>
        <v>#REF!</v>
      </c>
      <c r="AL764" s="3"/>
      <c r="AM764" t="s">
        <v>755</v>
      </c>
      <c r="AN764" s="3"/>
    </row>
    <row r="765" spans="10:40" x14ac:dyDescent="0.25">
      <c r="J765" t="e">
        <f>VLOOKUP(G:G,#REF!,2,0)</f>
        <v>#REF!</v>
      </c>
      <c r="AL765" s="3"/>
      <c r="AM765" t="s">
        <v>756</v>
      </c>
      <c r="AN765" s="3"/>
    </row>
    <row r="766" spans="10:40" x14ac:dyDescent="0.25">
      <c r="J766" t="e">
        <f>VLOOKUP(G:G,#REF!,2,0)</f>
        <v>#REF!</v>
      </c>
      <c r="AL766" s="3"/>
      <c r="AM766" t="s">
        <v>757</v>
      </c>
      <c r="AN766" s="3"/>
    </row>
    <row r="767" spans="10:40" x14ac:dyDescent="0.25">
      <c r="J767" t="e">
        <f>VLOOKUP(G:G,#REF!,2,0)</f>
        <v>#REF!</v>
      </c>
      <c r="AL767" s="3"/>
      <c r="AM767" t="s">
        <v>758</v>
      </c>
      <c r="AN767" s="3"/>
    </row>
    <row r="768" spans="10:40" x14ac:dyDescent="0.25">
      <c r="J768" t="e">
        <f>VLOOKUP(G:G,#REF!,2,0)</f>
        <v>#REF!</v>
      </c>
      <c r="AL768" s="3"/>
      <c r="AM768" t="s">
        <v>759</v>
      </c>
      <c r="AN768" s="3"/>
    </row>
    <row r="769" spans="10:40" x14ac:dyDescent="0.25">
      <c r="J769" t="e">
        <f>VLOOKUP(G:G,#REF!,2,0)</f>
        <v>#REF!</v>
      </c>
      <c r="AL769" s="3"/>
      <c r="AM769" t="s">
        <v>760</v>
      </c>
      <c r="AN769" s="3"/>
    </row>
    <row r="770" spans="10:40" x14ac:dyDescent="0.25">
      <c r="J770" t="e">
        <f>VLOOKUP(G:G,#REF!,2,0)</f>
        <v>#REF!</v>
      </c>
      <c r="AL770" s="3"/>
      <c r="AM770" t="s">
        <v>761</v>
      </c>
      <c r="AN770" s="3"/>
    </row>
    <row r="771" spans="10:40" x14ac:dyDescent="0.25">
      <c r="J771" t="e">
        <f>VLOOKUP(G:G,#REF!,2,0)</f>
        <v>#REF!</v>
      </c>
      <c r="AL771" s="3"/>
      <c r="AM771" t="s">
        <v>762</v>
      </c>
      <c r="AN771" s="3"/>
    </row>
    <row r="772" spans="10:40" x14ac:dyDescent="0.25">
      <c r="J772" t="e">
        <f>VLOOKUP(G:G,#REF!,2,0)</f>
        <v>#REF!</v>
      </c>
      <c r="AL772" s="3"/>
      <c r="AM772" t="s">
        <v>763</v>
      </c>
      <c r="AN772" s="3"/>
    </row>
    <row r="773" spans="10:40" x14ac:dyDescent="0.25">
      <c r="J773" t="e">
        <f>VLOOKUP(G:G,#REF!,2,0)</f>
        <v>#REF!</v>
      </c>
      <c r="AL773" s="3"/>
      <c r="AM773" t="s">
        <v>764</v>
      </c>
      <c r="AN773" s="3"/>
    </row>
    <row r="774" spans="10:40" x14ac:dyDescent="0.25">
      <c r="J774" t="e">
        <f>VLOOKUP(G:G,#REF!,2,0)</f>
        <v>#REF!</v>
      </c>
      <c r="AL774" s="3"/>
      <c r="AM774" t="s">
        <v>765</v>
      </c>
      <c r="AN774" s="3"/>
    </row>
    <row r="775" spans="10:40" x14ac:dyDescent="0.25">
      <c r="J775" t="e">
        <f>VLOOKUP(G:G,#REF!,2,0)</f>
        <v>#REF!</v>
      </c>
      <c r="AL775" s="3"/>
      <c r="AM775" t="s">
        <v>766</v>
      </c>
      <c r="AN775" s="3"/>
    </row>
    <row r="776" spans="10:40" x14ac:dyDescent="0.25">
      <c r="J776" t="e">
        <f>VLOOKUP(G:G,#REF!,2,0)</f>
        <v>#REF!</v>
      </c>
      <c r="AL776" s="3"/>
      <c r="AM776" t="s">
        <v>767</v>
      </c>
      <c r="AN776" s="3"/>
    </row>
    <row r="777" spans="10:40" x14ac:dyDescent="0.25">
      <c r="J777" t="e">
        <f>VLOOKUP(G:G,#REF!,2,0)</f>
        <v>#REF!</v>
      </c>
      <c r="AL777" s="3"/>
      <c r="AM777" t="s">
        <v>768</v>
      </c>
      <c r="AN777" s="3"/>
    </row>
    <row r="778" spans="10:40" x14ac:dyDescent="0.25">
      <c r="J778" t="e">
        <f>VLOOKUP(G:G,#REF!,2,0)</f>
        <v>#REF!</v>
      </c>
      <c r="AL778" s="3"/>
      <c r="AM778" t="s">
        <v>769</v>
      </c>
      <c r="AN778" s="3"/>
    </row>
    <row r="779" spans="10:40" x14ac:dyDescent="0.25">
      <c r="J779" t="e">
        <f>VLOOKUP(G:G,#REF!,2,0)</f>
        <v>#REF!</v>
      </c>
      <c r="AL779" s="3"/>
      <c r="AM779" t="s">
        <v>770</v>
      </c>
      <c r="AN779" s="3"/>
    </row>
    <row r="780" spans="10:40" x14ac:dyDescent="0.25">
      <c r="J780" t="e">
        <f>VLOOKUP(G:G,#REF!,2,0)</f>
        <v>#REF!</v>
      </c>
      <c r="AL780" s="3"/>
      <c r="AM780" t="s">
        <v>771</v>
      </c>
      <c r="AN780" s="3"/>
    </row>
    <row r="781" spans="10:40" x14ac:dyDescent="0.25">
      <c r="J781" t="e">
        <f>VLOOKUP(G:G,#REF!,2,0)</f>
        <v>#REF!</v>
      </c>
      <c r="AL781" s="3"/>
      <c r="AM781" t="s">
        <v>772</v>
      </c>
      <c r="AN781" s="3"/>
    </row>
    <row r="782" spans="10:40" x14ac:dyDescent="0.25">
      <c r="J782" t="e">
        <f>VLOOKUP(G:G,#REF!,2,0)</f>
        <v>#REF!</v>
      </c>
      <c r="AL782" s="3"/>
      <c r="AM782" t="s">
        <v>773</v>
      </c>
      <c r="AN782" s="3"/>
    </row>
    <row r="783" spans="10:40" x14ac:dyDescent="0.25">
      <c r="J783" t="e">
        <f>VLOOKUP(G:G,#REF!,2,0)</f>
        <v>#REF!</v>
      </c>
      <c r="AL783" s="3"/>
      <c r="AM783" t="s">
        <v>774</v>
      </c>
      <c r="AN783" s="3"/>
    </row>
    <row r="784" spans="10:40" x14ac:dyDescent="0.25">
      <c r="J784" t="e">
        <f>VLOOKUP(G:G,#REF!,2,0)</f>
        <v>#REF!</v>
      </c>
      <c r="AL784" s="3"/>
      <c r="AM784" t="s">
        <v>775</v>
      </c>
      <c r="AN784" s="3"/>
    </row>
    <row r="785" spans="10:40" x14ac:dyDescent="0.25">
      <c r="J785" t="e">
        <f>VLOOKUP(G:G,#REF!,2,0)</f>
        <v>#REF!</v>
      </c>
      <c r="AL785" s="3"/>
      <c r="AM785" t="s">
        <v>776</v>
      </c>
      <c r="AN785" s="3"/>
    </row>
    <row r="786" spans="10:40" x14ac:dyDescent="0.25">
      <c r="J786" t="e">
        <f>VLOOKUP(G:G,#REF!,2,0)</f>
        <v>#REF!</v>
      </c>
      <c r="AL786" s="3"/>
      <c r="AM786" t="s">
        <v>777</v>
      </c>
      <c r="AN786" s="3"/>
    </row>
    <row r="787" spans="10:40" x14ac:dyDescent="0.25">
      <c r="J787" t="e">
        <f>VLOOKUP(G:G,#REF!,2,0)</f>
        <v>#REF!</v>
      </c>
      <c r="AL787" s="3"/>
      <c r="AM787" t="s">
        <v>778</v>
      </c>
      <c r="AN787" s="3"/>
    </row>
    <row r="788" spans="10:40" x14ac:dyDescent="0.25">
      <c r="J788" t="e">
        <f>VLOOKUP(G:G,#REF!,2,0)</f>
        <v>#REF!</v>
      </c>
      <c r="AL788" s="3"/>
      <c r="AM788" t="s">
        <v>779</v>
      </c>
      <c r="AN788" s="3"/>
    </row>
    <row r="789" spans="10:40" x14ac:dyDescent="0.25">
      <c r="J789" t="e">
        <f>VLOOKUP(G:G,#REF!,2,0)</f>
        <v>#REF!</v>
      </c>
      <c r="AL789" s="3"/>
      <c r="AM789" t="s">
        <v>780</v>
      </c>
      <c r="AN789" s="3"/>
    </row>
    <row r="790" spans="10:40" x14ac:dyDescent="0.25">
      <c r="J790" t="e">
        <f>VLOOKUP(G:G,#REF!,2,0)</f>
        <v>#REF!</v>
      </c>
      <c r="AL790" s="3"/>
      <c r="AM790" t="s">
        <v>781</v>
      </c>
      <c r="AN790" s="3"/>
    </row>
    <row r="791" spans="10:40" x14ac:dyDescent="0.25">
      <c r="J791" t="e">
        <f>VLOOKUP(G:G,#REF!,2,0)</f>
        <v>#REF!</v>
      </c>
      <c r="AL791" s="3"/>
      <c r="AM791" t="s">
        <v>782</v>
      </c>
      <c r="AN791" s="3"/>
    </row>
    <row r="792" spans="10:40" x14ac:dyDescent="0.25">
      <c r="J792" t="e">
        <f>VLOOKUP(G:G,#REF!,2,0)</f>
        <v>#REF!</v>
      </c>
      <c r="AL792" s="3"/>
      <c r="AM792" t="s">
        <v>783</v>
      </c>
      <c r="AN792" s="3"/>
    </row>
    <row r="793" spans="10:40" x14ac:dyDescent="0.25">
      <c r="J793" t="e">
        <f>VLOOKUP(G:G,#REF!,2,0)</f>
        <v>#REF!</v>
      </c>
      <c r="AL793" s="3"/>
      <c r="AM793" t="s">
        <v>784</v>
      </c>
      <c r="AN793" s="3"/>
    </row>
    <row r="794" spans="10:40" x14ac:dyDescent="0.25">
      <c r="J794" t="e">
        <f>VLOOKUP(G:G,#REF!,2,0)</f>
        <v>#REF!</v>
      </c>
      <c r="AL794" s="3"/>
      <c r="AM794" t="s">
        <v>785</v>
      </c>
      <c r="AN794" s="3"/>
    </row>
    <row r="795" spans="10:40" x14ac:dyDescent="0.25">
      <c r="J795" t="e">
        <f>VLOOKUP(G:G,#REF!,2,0)</f>
        <v>#REF!</v>
      </c>
      <c r="AL795" s="3"/>
      <c r="AM795" t="s">
        <v>786</v>
      </c>
      <c r="AN795" s="3"/>
    </row>
    <row r="796" spans="10:40" x14ac:dyDescent="0.25">
      <c r="J796" t="e">
        <f>VLOOKUP(G:G,#REF!,2,0)</f>
        <v>#REF!</v>
      </c>
      <c r="AL796" s="3"/>
      <c r="AM796" t="s">
        <v>787</v>
      </c>
      <c r="AN796" s="3"/>
    </row>
    <row r="797" spans="10:40" x14ac:dyDescent="0.25">
      <c r="J797" t="e">
        <f>VLOOKUP(G:G,#REF!,2,0)</f>
        <v>#REF!</v>
      </c>
      <c r="AL797" s="3"/>
      <c r="AM797" t="s">
        <v>788</v>
      </c>
      <c r="AN797" s="3"/>
    </row>
    <row r="798" spans="10:40" x14ac:dyDescent="0.25">
      <c r="J798" t="e">
        <f>VLOOKUP(G:G,#REF!,2,0)</f>
        <v>#REF!</v>
      </c>
      <c r="AL798" s="3"/>
      <c r="AM798" t="s">
        <v>789</v>
      </c>
      <c r="AN798" s="3"/>
    </row>
    <row r="799" spans="10:40" x14ac:dyDescent="0.25">
      <c r="J799" t="e">
        <f>VLOOKUP(G:G,#REF!,2,0)</f>
        <v>#REF!</v>
      </c>
      <c r="AL799" s="3"/>
      <c r="AM799" t="s">
        <v>790</v>
      </c>
      <c r="AN799" s="3"/>
    </row>
    <row r="800" spans="10:40" x14ac:dyDescent="0.25">
      <c r="J800" t="e">
        <f>VLOOKUP(G:G,#REF!,2,0)</f>
        <v>#REF!</v>
      </c>
      <c r="AL800" s="3"/>
      <c r="AM800" t="s">
        <v>791</v>
      </c>
      <c r="AN800" s="3"/>
    </row>
    <row r="801" spans="10:40" x14ac:dyDescent="0.25">
      <c r="J801" t="e">
        <f>VLOOKUP(G:G,#REF!,2,0)</f>
        <v>#REF!</v>
      </c>
      <c r="AL801" s="3"/>
      <c r="AM801" t="s">
        <v>792</v>
      </c>
      <c r="AN801" s="3"/>
    </row>
    <row r="802" spans="10:40" x14ac:dyDescent="0.25">
      <c r="J802" t="e">
        <f>VLOOKUP(G:G,#REF!,2,0)</f>
        <v>#REF!</v>
      </c>
      <c r="AL802" s="3"/>
      <c r="AM802" t="s">
        <v>793</v>
      </c>
      <c r="AN802" s="3"/>
    </row>
    <row r="803" spans="10:40" x14ac:dyDescent="0.25">
      <c r="J803" t="e">
        <f>VLOOKUP(G:G,#REF!,2,0)</f>
        <v>#REF!</v>
      </c>
      <c r="AL803" s="3"/>
      <c r="AM803" t="s">
        <v>794</v>
      </c>
      <c r="AN803" s="3"/>
    </row>
    <row r="804" spans="10:40" x14ac:dyDescent="0.25">
      <c r="J804" t="e">
        <f>VLOOKUP(G:G,#REF!,2,0)</f>
        <v>#REF!</v>
      </c>
      <c r="AL804" s="3"/>
      <c r="AM804" t="s">
        <v>795</v>
      </c>
      <c r="AN804" s="3"/>
    </row>
    <row r="805" spans="10:40" x14ac:dyDescent="0.25">
      <c r="J805" t="e">
        <f>VLOOKUP(G:G,#REF!,2,0)</f>
        <v>#REF!</v>
      </c>
      <c r="AL805" s="3"/>
      <c r="AM805" t="s">
        <v>796</v>
      </c>
      <c r="AN805" s="3"/>
    </row>
    <row r="806" spans="10:40" x14ac:dyDescent="0.25">
      <c r="J806" t="e">
        <f>VLOOKUP(G:G,#REF!,2,0)</f>
        <v>#REF!</v>
      </c>
      <c r="AL806" s="3"/>
      <c r="AM806" t="s">
        <v>797</v>
      </c>
      <c r="AN806" s="3"/>
    </row>
    <row r="807" spans="10:40" x14ac:dyDescent="0.25">
      <c r="J807" t="e">
        <f>VLOOKUP(G:G,#REF!,2,0)</f>
        <v>#REF!</v>
      </c>
      <c r="AL807" s="3"/>
      <c r="AM807" t="s">
        <v>798</v>
      </c>
      <c r="AN807" s="3"/>
    </row>
    <row r="808" spans="10:40" x14ac:dyDescent="0.25">
      <c r="J808" t="e">
        <f>VLOOKUP(G:G,#REF!,2,0)</f>
        <v>#REF!</v>
      </c>
      <c r="AL808" s="3"/>
      <c r="AM808" t="s">
        <v>799</v>
      </c>
      <c r="AN808" s="3"/>
    </row>
    <row r="809" spans="10:40" x14ac:dyDescent="0.25">
      <c r="J809" t="e">
        <f>VLOOKUP(G:G,#REF!,2,0)</f>
        <v>#REF!</v>
      </c>
      <c r="AL809" s="3"/>
      <c r="AM809" t="s">
        <v>800</v>
      </c>
      <c r="AN809" s="3"/>
    </row>
    <row r="810" spans="10:40" x14ac:dyDescent="0.25">
      <c r="J810" t="e">
        <f>VLOOKUP(G:G,#REF!,2,0)</f>
        <v>#REF!</v>
      </c>
      <c r="AL810" s="3"/>
      <c r="AM810" t="s">
        <v>801</v>
      </c>
      <c r="AN810" s="3"/>
    </row>
    <row r="811" spans="10:40" x14ac:dyDescent="0.25">
      <c r="J811" t="e">
        <f>VLOOKUP(G:G,#REF!,2,0)</f>
        <v>#REF!</v>
      </c>
      <c r="AL811" s="3"/>
      <c r="AM811" t="s">
        <v>802</v>
      </c>
      <c r="AN811" s="3"/>
    </row>
    <row r="812" spans="10:40" x14ac:dyDescent="0.25">
      <c r="J812" t="e">
        <f>VLOOKUP(G:G,#REF!,2,0)</f>
        <v>#REF!</v>
      </c>
      <c r="AL812" s="3"/>
      <c r="AM812" t="s">
        <v>803</v>
      </c>
      <c r="AN812" s="3"/>
    </row>
    <row r="813" spans="10:40" x14ac:dyDescent="0.25">
      <c r="J813" t="e">
        <f>VLOOKUP(G:G,#REF!,2,0)</f>
        <v>#REF!</v>
      </c>
      <c r="AL813" s="3"/>
      <c r="AM813" t="s">
        <v>804</v>
      </c>
      <c r="AN813" s="3"/>
    </row>
    <row r="814" spans="10:40" x14ac:dyDescent="0.25">
      <c r="J814" t="e">
        <f>VLOOKUP(G:G,#REF!,2,0)</f>
        <v>#REF!</v>
      </c>
      <c r="AL814" s="3"/>
      <c r="AM814" t="s">
        <v>805</v>
      </c>
      <c r="AN814" s="3"/>
    </row>
    <row r="815" spans="10:40" x14ac:dyDescent="0.25">
      <c r="J815" t="e">
        <f>VLOOKUP(G:G,#REF!,2,0)</f>
        <v>#REF!</v>
      </c>
      <c r="AL815" s="3"/>
      <c r="AM815" t="s">
        <v>806</v>
      </c>
      <c r="AN815" s="3"/>
    </row>
    <row r="816" spans="10:40" x14ac:dyDescent="0.25">
      <c r="J816" t="e">
        <f>VLOOKUP(G:G,#REF!,2,0)</f>
        <v>#REF!</v>
      </c>
      <c r="AL816" s="3"/>
      <c r="AM816" t="s">
        <v>807</v>
      </c>
      <c r="AN816" s="3"/>
    </row>
    <row r="817" spans="10:40" x14ac:dyDescent="0.25">
      <c r="J817" t="e">
        <f>VLOOKUP(G:G,#REF!,2,0)</f>
        <v>#REF!</v>
      </c>
      <c r="AL817" s="3"/>
      <c r="AM817" t="s">
        <v>808</v>
      </c>
      <c r="AN817" s="3"/>
    </row>
    <row r="818" spans="10:40" x14ac:dyDescent="0.25">
      <c r="J818" t="e">
        <f>VLOOKUP(G:G,#REF!,2,0)</f>
        <v>#REF!</v>
      </c>
      <c r="AL818" s="3"/>
      <c r="AM818" t="s">
        <v>809</v>
      </c>
      <c r="AN818" s="3"/>
    </row>
    <row r="819" spans="10:40" x14ac:dyDescent="0.25">
      <c r="J819" t="e">
        <f>VLOOKUP(G:G,#REF!,2,0)</f>
        <v>#REF!</v>
      </c>
      <c r="AL819" s="3"/>
      <c r="AM819" t="s">
        <v>810</v>
      </c>
      <c r="AN819" s="3"/>
    </row>
    <row r="820" spans="10:40" x14ac:dyDescent="0.25">
      <c r="J820" t="e">
        <f>VLOOKUP(G:G,#REF!,2,0)</f>
        <v>#REF!</v>
      </c>
      <c r="AL820" s="3"/>
      <c r="AM820" t="s">
        <v>811</v>
      </c>
      <c r="AN820" s="3"/>
    </row>
    <row r="821" spans="10:40" x14ac:dyDescent="0.25">
      <c r="J821" t="e">
        <f>VLOOKUP(G:G,#REF!,2,0)</f>
        <v>#REF!</v>
      </c>
      <c r="AL821" s="3"/>
      <c r="AM821" t="s">
        <v>812</v>
      </c>
      <c r="AN821" s="3"/>
    </row>
    <row r="822" spans="10:40" x14ac:dyDescent="0.25">
      <c r="J822" t="e">
        <f>VLOOKUP(G:G,#REF!,2,0)</f>
        <v>#REF!</v>
      </c>
      <c r="AL822" s="3"/>
      <c r="AM822" t="s">
        <v>813</v>
      </c>
      <c r="AN822" s="3"/>
    </row>
    <row r="823" spans="10:40" x14ac:dyDescent="0.25">
      <c r="J823" t="e">
        <f>VLOOKUP(G:G,#REF!,2,0)</f>
        <v>#REF!</v>
      </c>
      <c r="AL823" s="3"/>
      <c r="AM823" t="s">
        <v>814</v>
      </c>
      <c r="AN823" s="3"/>
    </row>
    <row r="824" spans="10:40" x14ac:dyDescent="0.25">
      <c r="J824" t="e">
        <f>VLOOKUP(G:G,#REF!,2,0)</f>
        <v>#REF!</v>
      </c>
      <c r="AL824" s="3"/>
      <c r="AM824" t="s">
        <v>815</v>
      </c>
      <c r="AN824" s="3"/>
    </row>
    <row r="825" spans="10:40" x14ac:dyDescent="0.25">
      <c r="J825" t="e">
        <f>VLOOKUP(G:G,#REF!,2,0)</f>
        <v>#REF!</v>
      </c>
      <c r="AL825" s="3"/>
      <c r="AM825" t="s">
        <v>816</v>
      </c>
      <c r="AN825" s="3"/>
    </row>
    <row r="826" spans="10:40" x14ac:dyDescent="0.25">
      <c r="J826" t="e">
        <f>VLOOKUP(G:G,#REF!,2,0)</f>
        <v>#REF!</v>
      </c>
      <c r="AL826" s="3"/>
      <c r="AM826" t="s">
        <v>817</v>
      </c>
      <c r="AN826" s="3"/>
    </row>
    <row r="827" spans="10:40" x14ac:dyDescent="0.25">
      <c r="J827" t="e">
        <f>VLOOKUP(G:G,#REF!,2,0)</f>
        <v>#REF!</v>
      </c>
      <c r="AL827" s="3"/>
      <c r="AM827" t="s">
        <v>818</v>
      </c>
      <c r="AN827" s="3"/>
    </row>
    <row r="828" spans="10:40" x14ac:dyDescent="0.25">
      <c r="J828" t="e">
        <f>VLOOKUP(G:G,#REF!,2,0)</f>
        <v>#REF!</v>
      </c>
      <c r="AL828" s="3"/>
      <c r="AM828" t="s">
        <v>819</v>
      </c>
      <c r="AN828" s="3"/>
    </row>
    <row r="829" spans="10:40" x14ac:dyDescent="0.25">
      <c r="J829" t="e">
        <f>VLOOKUP(G:G,#REF!,2,0)</f>
        <v>#REF!</v>
      </c>
      <c r="AL829" s="3"/>
      <c r="AM829" t="s">
        <v>820</v>
      </c>
      <c r="AN829" s="3"/>
    </row>
    <row r="830" spans="10:40" x14ac:dyDescent="0.25">
      <c r="J830" t="e">
        <f>VLOOKUP(G:G,#REF!,2,0)</f>
        <v>#REF!</v>
      </c>
      <c r="AL830" s="3"/>
      <c r="AM830" t="s">
        <v>821</v>
      </c>
      <c r="AN830" s="3"/>
    </row>
    <row r="831" spans="10:40" x14ac:dyDescent="0.25">
      <c r="J831" t="e">
        <f>VLOOKUP(G:G,#REF!,2,0)</f>
        <v>#REF!</v>
      </c>
      <c r="AL831" s="3"/>
      <c r="AM831" t="s">
        <v>822</v>
      </c>
      <c r="AN831" s="3"/>
    </row>
    <row r="832" spans="10:40" x14ac:dyDescent="0.25">
      <c r="J832" t="e">
        <f>VLOOKUP(G:G,#REF!,2,0)</f>
        <v>#REF!</v>
      </c>
      <c r="AL832" s="3"/>
      <c r="AM832" t="s">
        <v>823</v>
      </c>
      <c r="AN832" s="3"/>
    </row>
    <row r="833" spans="10:40" x14ac:dyDescent="0.25">
      <c r="J833" t="e">
        <f>VLOOKUP(G:G,#REF!,2,0)</f>
        <v>#REF!</v>
      </c>
      <c r="AL833" s="3"/>
      <c r="AM833" t="s">
        <v>824</v>
      </c>
      <c r="AN833" s="3"/>
    </row>
    <row r="834" spans="10:40" x14ac:dyDescent="0.25">
      <c r="J834" t="e">
        <f>VLOOKUP(G:G,#REF!,2,0)</f>
        <v>#REF!</v>
      </c>
      <c r="AL834" s="3"/>
      <c r="AM834" t="s">
        <v>825</v>
      </c>
      <c r="AN834" s="3"/>
    </row>
    <row r="835" spans="10:40" x14ac:dyDescent="0.25">
      <c r="J835" t="e">
        <f>VLOOKUP(G:G,#REF!,2,0)</f>
        <v>#REF!</v>
      </c>
      <c r="AL835" s="3"/>
      <c r="AM835" t="s">
        <v>826</v>
      </c>
      <c r="AN835" s="3"/>
    </row>
    <row r="836" spans="10:40" x14ac:dyDescent="0.25">
      <c r="J836" t="e">
        <f>VLOOKUP(G:G,#REF!,2,0)</f>
        <v>#REF!</v>
      </c>
      <c r="AL836" s="3"/>
      <c r="AM836" t="s">
        <v>827</v>
      </c>
      <c r="AN836" s="3"/>
    </row>
    <row r="837" spans="10:40" x14ac:dyDescent="0.25">
      <c r="J837" t="e">
        <f>VLOOKUP(G:G,#REF!,2,0)</f>
        <v>#REF!</v>
      </c>
      <c r="AL837" s="3"/>
      <c r="AM837" t="s">
        <v>828</v>
      </c>
      <c r="AN837" s="3"/>
    </row>
    <row r="838" spans="10:40" x14ac:dyDescent="0.25">
      <c r="J838" t="e">
        <f>VLOOKUP(G:G,#REF!,2,0)</f>
        <v>#REF!</v>
      </c>
      <c r="AL838" s="3"/>
      <c r="AM838" t="s">
        <v>829</v>
      </c>
      <c r="AN838" s="3"/>
    </row>
    <row r="839" spans="10:40" x14ac:dyDescent="0.25">
      <c r="J839" t="e">
        <f>VLOOKUP(G:G,#REF!,2,0)</f>
        <v>#REF!</v>
      </c>
      <c r="AL839" s="3"/>
      <c r="AM839" t="s">
        <v>829</v>
      </c>
      <c r="AN839" s="3"/>
    </row>
    <row r="840" spans="10:40" x14ac:dyDescent="0.25">
      <c r="J840" t="e">
        <f>VLOOKUP(G:G,#REF!,2,0)</f>
        <v>#REF!</v>
      </c>
      <c r="AL840" s="3"/>
      <c r="AM840" t="s">
        <v>830</v>
      </c>
      <c r="AN840" s="3"/>
    </row>
    <row r="841" spans="10:40" x14ac:dyDescent="0.25">
      <c r="J841" t="e">
        <f>VLOOKUP(G:G,#REF!,2,0)</f>
        <v>#REF!</v>
      </c>
      <c r="AL841" s="3"/>
      <c r="AM841" t="s">
        <v>831</v>
      </c>
      <c r="AN841" s="3"/>
    </row>
    <row r="842" spans="10:40" x14ac:dyDescent="0.25">
      <c r="J842" t="e">
        <f>VLOOKUP(G:G,#REF!,2,0)</f>
        <v>#REF!</v>
      </c>
      <c r="AL842" s="3"/>
      <c r="AM842" t="s">
        <v>832</v>
      </c>
      <c r="AN842" s="3"/>
    </row>
    <row r="843" spans="10:40" x14ac:dyDescent="0.25">
      <c r="J843" t="e">
        <f>VLOOKUP(G:G,#REF!,2,0)</f>
        <v>#REF!</v>
      </c>
      <c r="AL843" s="3"/>
      <c r="AM843" t="s">
        <v>833</v>
      </c>
      <c r="AN843" s="3"/>
    </row>
    <row r="844" spans="10:40" x14ac:dyDescent="0.25">
      <c r="J844" t="e">
        <f>VLOOKUP(G:G,#REF!,2,0)</f>
        <v>#REF!</v>
      </c>
      <c r="AL844" s="3"/>
      <c r="AM844" t="s">
        <v>834</v>
      </c>
      <c r="AN844" s="3"/>
    </row>
    <row r="845" spans="10:40" x14ac:dyDescent="0.25">
      <c r="J845" t="e">
        <f>VLOOKUP(G:G,#REF!,2,0)</f>
        <v>#REF!</v>
      </c>
      <c r="AL845" s="3"/>
      <c r="AM845" t="s">
        <v>835</v>
      </c>
      <c r="AN845" s="3"/>
    </row>
    <row r="846" spans="10:40" x14ac:dyDescent="0.25">
      <c r="J846" t="e">
        <f>VLOOKUP(G:G,#REF!,2,0)</f>
        <v>#REF!</v>
      </c>
      <c r="AL846" s="3"/>
      <c r="AM846" t="s">
        <v>836</v>
      </c>
      <c r="AN846" s="3"/>
    </row>
    <row r="847" spans="10:40" x14ac:dyDescent="0.25">
      <c r="J847" t="e">
        <f>VLOOKUP(G:G,#REF!,2,0)</f>
        <v>#REF!</v>
      </c>
      <c r="AL847" s="3"/>
      <c r="AM847" t="s">
        <v>837</v>
      </c>
      <c r="AN847" s="3"/>
    </row>
    <row r="848" spans="10:40" x14ac:dyDescent="0.25">
      <c r="J848" t="e">
        <f>VLOOKUP(G:G,#REF!,2,0)</f>
        <v>#REF!</v>
      </c>
      <c r="AL848" s="3"/>
      <c r="AM848" t="s">
        <v>838</v>
      </c>
      <c r="AN848" s="3"/>
    </row>
    <row r="849" spans="10:40" x14ac:dyDescent="0.25">
      <c r="J849" t="e">
        <f>VLOOKUP(G:G,#REF!,2,0)</f>
        <v>#REF!</v>
      </c>
      <c r="AL849" s="3"/>
      <c r="AM849" t="s">
        <v>839</v>
      </c>
      <c r="AN849" s="3"/>
    </row>
    <row r="850" spans="10:40" x14ac:dyDescent="0.25">
      <c r="J850" t="e">
        <f>VLOOKUP(G:G,#REF!,2,0)</f>
        <v>#REF!</v>
      </c>
      <c r="AL850" s="3"/>
      <c r="AM850" t="s">
        <v>840</v>
      </c>
      <c r="AN850" s="3"/>
    </row>
    <row r="851" spans="10:40" x14ac:dyDescent="0.25">
      <c r="J851" t="e">
        <f>VLOOKUP(G:G,#REF!,2,0)</f>
        <v>#REF!</v>
      </c>
      <c r="AL851" s="3"/>
      <c r="AM851" t="s">
        <v>841</v>
      </c>
      <c r="AN851" s="3"/>
    </row>
    <row r="852" spans="10:40" x14ac:dyDescent="0.25">
      <c r="J852" t="e">
        <f>VLOOKUP(G:G,#REF!,2,0)</f>
        <v>#REF!</v>
      </c>
      <c r="AL852" s="3"/>
      <c r="AM852" t="s">
        <v>842</v>
      </c>
      <c r="AN852" s="3"/>
    </row>
    <row r="853" spans="10:40" x14ac:dyDescent="0.25">
      <c r="J853" t="e">
        <f>VLOOKUP(G:G,#REF!,2,0)</f>
        <v>#REF!</v>
      </c>
      <c r="AL853" s="3"/>
      <c r="AM853" t="s">
        <v>843</v>
      </c>
      <c r="AN853" s="3"/>
    </row>
    <row r="854" spans="10:40" x14ac:dyDescent="0.25">
      <c r="J854" t="e">
        <f>VLOOKUP(G:G,#REF!,2,0)</f>
        <v>#REF!</v>
      </c>
      <c r="AL854" s="3"/>
      <c r="AM854" t="s">
        <v>844</v>
      </c>
      <c r="AN854" s="3"/>
    </row>
    <row r="855" spans="10:40" x14ac:dyDescent="0.25">
      <c r="J855" t="e">
        <f>VLOOKUP(G:G,#REF!,2,0)</f>
        <v>#REF!</v>
      </c>
      <c r="AL855" s="3"/>
      <c r="AM855" t="s">
        <v>845</v>
      </c>
      <c r="AN855" s="3"/>
    </row>
    <row r="856" spans="10:40" x14ac:dyDescent="0.25">
      <c r="J856" t="e">
        <f>VLOOKUP(G:G,#REF!,2,0)</f>
        <v>#REF!</v>
      </c>
      <c r="AL856" s="3"/>
      <c r="AM856" t="s">
        <v>846</v>
      </c>
      <c r="AN856" s="3"/>
    </row>
    <row r="857" spans="10:40" x14ac:dyDescent="0.25">
      <c r="J857" t="e">
        <f>VLOOKUP(G:G,#REF!,2,0)</f>
        <v>#REF!</v>
      </c>
      <c r="AL857" s="3"/>
      <c r="AM857" t="s">
        <v>847</v>
      </c>
      <c r="AN857" s="3"/>
    </row>
    <row r="858" spans="10:40" x14ac:dyDescent="0.25">
      <c r="J858" t="e">
        <f>VLOOKUP(G:G,#REF!,2,0)</f>
        <v>#REF!</v>
      </c>
      <c r="AL858" s="3"/>
      <c r="AM858" t="s">
        <v>848</v>
      </c>
      <c r="AN858" s="3"/>
    </row>
    <row r="859" spans="10:40" x14ac:dyDescent="0.25">
      <c r="J859" t="e">
        <f>VLOOKUP(G:G,#REF!,2,0)</f>
        <v>#REF!</v>
      </c>
      <c r="AL859" s="3"/>
      <c r="AM859" t="s">
        <v>849</v>
      </c>
      <c r="AN859" s="3"/>
    </row>
    <row r="860" spans="10:40" x14ac:dyDescent="0.25">
      <c r="J860" t="e">
        <f>VLOOKUP(G:G,#REF!,2,0)</f>
        <v>#REF!</v>
      </c>
      <c r="AL860" s="3"/>
      <c r="AM860" t="s">
        <v>850</v>
      </c>
      <c r="AN860" s="3"/>
    </row>
    <row r="861" spans="10:40" x14ac:dyDescent="0.25">
      <c r="J861" t="e">
        <f>VLOOKUP(G:G,#REF!,2,0)</f>
        <v>#REF!</v>
      </c>
      <c r="AL861" s="3"/>
      <c r="AM861" t="s">
        <v>851</v>
      </c>
      <c r="AN861" s="3"/>
    </row>
    <row r="862" spans="10:40" x14ac:dyDescent="0.25">
      <c r="J862" t="e">
        <f>VLOOKUP(G:G,#REF!,2,0)</f>
        <v>#REF!</v>
      </c>
      <c r="AL862" s="3"/>
      <c r="AM862" t="s">
        <v>852</v>
      </c>
      <c r="AN862" s="3"/>
    </row>
    <row r="863" spans="10:40" x14ac:dyDescent="0.25">
      <c r="J863" t="e">
        <f>VLOOKUP(G:G,#REF!,2,0)</f>
        <v>#REF!</v>
      </c>
      <c r="AL863" s="3"/>
      <c r="AM863" t="s">
        <v>853</v>
      </c>
      <c r="AN863" s="3"/>
    </row>
    <row r="864" spans="10:40" x14ac:dyDescent="0.25">
      <c r="J864" t="e">
        <f>VLOOKUP(G:G,#REF!,2,0)</f>
        <v>#REF!</v>
      </c>
      <c r="AL864" s="3"/>
      <c r="AM864" t="s">
        <v>854</v>
      </c>
      <c r="AN864" s="3"/>
    </row>
    <row r="865" spans="10:40" x14ac:dyDescent="0.25">
      <c r="J865" t="e">
        <f>VLOOKUP(G:G,#REF!,2,0)</f>
        <v>#REF!</v>
      </c>
      <c r="AL865" s="3"/>
      <c r="AM865" t="s">
        <v>855</v>
      </c>
      <c r="AN865" s="3"/>
    </row>
    <row r="866" spans="10:40" x14ac:dyDescent="0.25">
      <c r="J866" t="e">
        <f>VLOOKUP(G:G,#REF!,2,0)</f>
        <v>#REF!</v>
      </c>
      <c r="AL866" s="3"/>
      <c r="AM866" t="s">
        <v>856</v>
      </c>
      <c r="AN866" s="3"/>
    </row>
    <row r="867" spans="10:40" x14ac:dyDescent="0.25">
      <c r="J867" t="e">
        <f>VLOOKUP(G:G,#REF!,2,0)</f>
        <v>#REF!</v>
      </c>
      <c r="AL867" s="3"/>
      <c r="AM867" t="s">
        <v>857</v>
      </c>
      <c r="AN867" s="3"/>
    </row>
    <row r="868" spans="10:40" x14ac:dyDescent="0.25">
      <c r="J868" t="e">
        <f>VLOOKUP(G:G,#REF!,2,0)</f>
        <v>#REF!</v>
      </c>
      <c r="AL868" s="3"/>
      <c r="AM868" t="s">
        <v>858</v>
      </c>
      <c r="AN868" s="3"/>
    </row>
    <row r="869" spans="10:40" x14ac:dyDescent="0.25">
      <c r="J869" t="e">
        <f>VLOOKUP(G:G,#REF!,2,0)</f>
        <v>#REF!</v>
      </c>
      <c r="AL869" s="3"/>
      <c r="AM869" t="s">
        <v>859</v>
      </c>
      <c r="AN869" s="3"/>
    </row>
    <row r="870" spans="10:40" x14ac:dyDescent="0.25">
      <c r="J870" t="e">
        <f>VLOOKUP(G:G,#REF!,2,0)</f>
        <v>#REF!</v>
      </c>
      <c r="AL870" s="3"/>
      <c r="AM870" t="s">
        <v>860</v>
      </c>
      <c r="AN870" s="3"/>
    </row>
    <row r="871" spans="10:40" x14ac:dyDescent="0.25">
      <c r="J871" t="e">
        <f>VLOOKUP(G:G,#REF!,2,0)</f>
        <v>#REF!</v>
      </c>
      <c r="AL871" s="3"/>
      <c r="AM871" t="s">
        <v>861</v>
      </c>
      <c r="AN871" s="3"/>
    </row>
    <row r="872" spans="10:40" x14ac:dyDescent="0.25">
      <c r="J872" t="e">
        <f>VLOOKUP(G:G,#REF!,2,0)</f>
        <v>#REF!</v>
      </c>
      <c r="AL872" s="3"/>
      <c r="AM872" t="s">
        <v>862</v>
      </c>
      <c r="AN872" s="3"/>
    </row>
    <row r="873" spans="10:40" x14ac:dyDescent="0.25">
      <c r="J873" t="e">
        <f>VLOOKUP(G:G,#REF!,2,0)</f>
        <v>#REF!</v>
      </c>
      <c r="AL873" s="3"/>
      <c r="AM873" t="s">
        <v>863</v>
      </c>
      <c r="AN873" s="3"/>
    </row>
    <row r="874" spans="10:40" x14ac:dyDescent="0.25">
      <c r="J874" t="e">
        <f>VLOOKUP(G:G,#REF!,2,0)</f>
        <v>#REF!</v>
      </c>
      <c r="AL874" s="3"/>
      <c r="AM874" t="s">
        <v>864</v>
      </c>
      <c r="AN874" s="3"/>
    </row>
    <row r="875" spans="10:40" x14ac:dyDescent="0.25">
      <c r="J875" t="e">
        <f>VLOOKUP(G:G,#REF!,2,0)</f>
        <v>#REF!</v>
      </c>
      <c r="AL875" s="3"/>
      <c r="AM875" t="s">
        <v>865</v>
      </c>
      <c r="AN875" s="3"/>
    </row>
    <row r="876" spans="10:40" x14ac:dyDescent="0.25">
      <c r="J876" t="e">
        <f>VLOOKUP(G:G,#REF!,2,0)</f>
        <v>#REF!</v>
      </c>
      <c r="AL876" s="3"/>
      <c r="AM876" t="s">
        <v>866</v>
      </c>
      <c r="AN876" s="3"/>
    </row>
    <row r="877" spans="10:40" x14ac:dyDescent="0.25">
      <c r="J877" t="e">
        <f>VLOOKUP(G:G,#REF!,2,0)</f>
        <v>#REF!</v>
      </c>
      <c r="AL877" s="3"/>
      <c r="AM877" t="s">
        <v>867</v>
      </c>
      <c r="AN877" s="3"/>
    </row>
    <row r="878" spans="10:40" x14ac:dyDescent="0.25">
      <c r="J878" t="e">
        <f>VLOOKUP(G:G,#REF!,2,0)</f>
        <v>#REF!</v>
      </c>
      <c r="AL878" s="3"/>
      <c r="AM878" t="s">
        <v>868</v>
      </c>
      <c r="AN878" s="3"/>
    </row>
    <row r="879" spans="10:40" x14ac:dyDescent="0.25">
      <c r="J879" t="e">
        <f>VLOOKUP(G:G,#REF!,2,0)</f>
        <v>#REF!</v>
      </c>
      <c r="AL879" s="3"/>
      <c r="AM879" t="s">
        <v>869</v>
      </c>
      <c r="AN879" s="3"/>
    </row>
    <row r="880" spans="10:40" x14ac:dyDescent="0.25">
      <c r="J880" t="e">
        <f>VLOOKUP(G:G,#REF!,2,0)</f>
        <v>#REF!</v>
      </c>
      <c r="AL880" s="3"/>
      <c r="AM880" t="s">
        <v>870</v>
      </c>
      <c r="AN880" s="3"/>
    </row>
    <row r="881" spans="10:40" x14ac:dyDescent="0.25">
      <c r="J881" t="e">
        <f>VLOOKUP(G:G,#REF!,2,0)</f>
        <v>#REF!</v>
      </c>
      <c r="AL881" s="3"/>
      <c r="AM881" t="s">
        <v>871</v>
      </c>
      <c r="AN881" s="3"/>
    </row>
    <row r="882" spans="10:40" x14ac:dyDescent="0.25">
      <c r="J882" t="e">
        <f>VLOOKUP(G:G,#REF!,2,0)</f>
        <v>#REF!</v>
      </c>
      <c r="AL882" s="3"/>
      <c r="AM882" t="s">
        <v>872</v>
      </c>
      <c r="AN882" s="3"/>
    </row>
    <row r="883" spans="10:40" x14ac:dyDescent="0.25">
      <c r="J883" t="e">
        <f>VLOOKUP(G:G,#REF!,2,0)</f>
        <v>#REF!</v>
      </c>
      <c r="AL883" s="3"/>
      <c r="AM883" t="s">
        <v>873</v>
      </c>
      <c r="AN883" s="3"/>
    </row>
    <row r="884" spans="10:40" x14ac:dyDescent="0.25">
      <c r="J884" t="e">
        <f>VLOOKUP(G:G,#REF!,2,0)</f>
        <v>#REF!</v>
      </c>
      <c r="AL884" s="3"/>
      <c r="AM884" t="s">
        <v>874</v>
      </c>
      <c r="AN884" s="3"/>
    </row>
    <row r="885" spans="10:40" x14ac:dyDescent="0.25">
      <c r="J885" t="e">
        <f>VLOOKUP(G:G,#REF!,2,0)</f>
        <v>#REF!</v>
      </c>
      <c r="AL885" s="3"/>
      <c r="AM885" t="s">
        <v>875</v>
      </c>
      <c r="AN885" s="3"/>
    </row>
    <row r="886" spans="10:40" x14ac:dyDescent="0.25">
      <c r="J886" t="e">
        <f>VLOOKUP(G:G,#REF!,2,0)</f>
        <v>#REF!</v>
      </c>
      <c r="AL886" s="3"/>
      <c r="AM886" t="s">
        <v>876</v>
      </c>
      <c r="AN886" s="3"/>
    </row>
    <row r="887" spans="10:40" x14ac:dyDescent="0.25">
      <c r="J887" t="e">
        <f>VLOOKUP(G:G,#REF!,2,0)</f>
        <v>#REF!</v>
      </c>
      <c r="AL887" s="3"/>
      <c r="AM887" t="s">
        <v>877</v>
      </c>
      <c r="AN887" s="3"/>
    </row>
    <row r="888" spans="10:40" x14ac:dyDescent="0.25">
      <c r="J888" t="e">
        <f>VLOOKUP(G:G,#REF!,2,0)</f>
        <v>#REF!</v>
      </c>
      <c r="AL888" s="3"/>
      <c r="AM888" t="s">
        <v>878</v>
      </c>
      <c r="AN888" s="3"/>
    </row>
    <row r="889" spans="10:40" x14ac:dyDescent="0.25">
      <c r="J889" t="e">
        <f>VLOOKUP(G:G,#REF!,2,0)</f>
        <v>#REF!</v>
      </c>
      <c r="AL889" s="3"/>
      <c r="AM889" t="s">
        <v>879</v>
      </c>
      <c r="AN889" s="3"/>
    </row>
    <row r="890" spans="10:40" x14ac:dyDescent="0.25">
      <c r="J890" t="e">
        <f>VLOOKUP(G:G,#REF!,2,0)</f>
        <v>#REF!</v>
      </c>
      <c r="AL890" s="3"/>
      <c r="AM890" t="s">
        <v>880</v>
      </c>
      <c r="AN890" s="3"/>
    </row>
    <row r="891" spans="10:40" x14ac:dyDescent="0.25">
      <c r="J891" t="e">
        <f>VLOOKUP(G:G,#REF!,2,0)</f>
        <v>#REF!</v>
      </c>
      <c r="AL891" s="3"/>
      <c r="AM891" t="s">
        <v>881</v>
      </c>
      <c r="AN891" s="3"/>
    </row>
    <row r="892" spans="10:40" x14ac:dyDescent="0.25">
      <c r="J892" t="e">
        <f>VLOOKUP(G:G,#REF!,2,0)</f>
        <v>#REF!</v>
      </c>
      <c r="AL892" s="3"/>
      <c r="AM892" t="s">
        <v>882</v>
      </c>
      <c r="AN892" s="3"/>
    </row>
    <row r="893" spans="10:40" x14ac:dyDescent="0.25">
      <c r="J893" t="e">
        <f>VLOOKUP(G:G,#REF!,2,0)</f>
        <v>#REF!</v>
      </c>
      <c r="AL893" s="3"/>
      <c r="AM893" t="s">
        <v>883</v>
      </c>
      <c r="AN893" s="3"/>
    </row>
    <row r="894" spans="10:40" x14ac:dyDescent="0.25">
      <c r="J894" t="e">
        <f>VLOOKUP(G:G,#REF!,2,0)</f>
        <v>#REF!</v>
      </c>
      <c r="AL894" s="3"/>
      <c r="AM894" t="s">
        <v>884</v>
      </c>
      <c r="AN894" s="3"/>
    </row>
    <row r="895" spans="10:40" x14ac:dyDescent="0.25">
      <c r="J895" t="e">
        <f>VLOOKUP(G:G,#REF!,2,0)</f>
        <v>#REF!</v>
      </c>
      <c r="AL895" s="3"/>
      <c r="AM895" t="s">
        <v>885</v>
      </c>
      <c r="AN895" s="3"/>
    </row>
    <row r="896" spans="10:40" x14ac:dyDescent="0.25">
      <c r="J896" t="e">
        <f>VLOOKUP(G:G,#REF!,2,0)</f>
        <v>#REF!</v>
      </c>
      <c r="AL896" s="3"/>
      <c r="AM896" t="s">
        <v>886</v>
      </c>
      <c r="AN896" s="3"/>
    </row>
    <row r="897" spans="10:40" x14ac:dyDescent="0.25">
      <c r="J897" t="e">
        <f>VLOOKUP(G:G,#REF!,2,0)</f>
        <v>#REF!</v>
      </c>
      <c r="AL897" s="3"/>
      <c r="AM897" t="s">
        <v>887</v>
      </c>
      <c r="AN897" s="3"/>
    </row>
    <row r="898" spans="10:40" x14ac:dyDescent="0.25">
      <c r="J898" t="e">
        <f>VLOOKUP(G:G,#REF!,2,0)</f>
        <v>#REF!</v>
      </c>
      <c r="AL898" s="3"/>
      <c r="AM898" t="s">
        <v>888</v>
      </c>
      <c r="AN898" s="3"/>
    </row>
    <row r="899" spans="10:40" x14ac:dyDescent="0.25">
      <c r="J899" t="e">
        <f>VLOOKUP(G:G,#REF!,2,0)</f>
        <v>#REF!</v>
      </c>
      <c r="AL899" s="3"/>
      <c r="AM899" t="s">
        <v>889</v>
      </c>
      <c r="AN899" s="3"/>
    </row>
    <row r="900" spans="10:40" x14ac:dyDescent="0.25">
      <c r="J900" t="e">
        <f>VLOOKUP(G:G,#REF!,2,0)</f>
        <v>#REF!</v>
      </c>
      <c r="AL900" s="3"/>
      <c r="AM900" t="s">
        <v>890</v>
      </c>
      <c r="AN900" s="3"/>
    </row>
    <row r="901" spans="10:40" x14ac:dyDescent="0.25">
      <c r="J901" t="e">
        <f>VLOOKUP(G:G,#REF!,2,0)</f>
        <v>#REF!</v>
      </c>
      <c r="AL901" s="3"/>
      <c r="AM901" t="s">
        <v>891</v>
      </c>
      <c r="AN901" s="3"/>
    </row>
    <row r="902" spans="10:40" x14ac:dyDescent="0.25">
      <c r="J902" t="e">
        <f>VLOOKUP(G:G,#REF!,2,0)</f>
        <v>#REF!</v>
      </c>
      <c r="AL902" s="3"/>
      <c r="AM902" t="s">
        <v>892</v>
      </c>
      <c r="AN902" s="3"/>
    </row>
    <row r="903" spans="10:40" x14ac:dyDescent="0.25">
      <c r="J903" t="e">
        <f>VLOOKUP(G:G,#REF!,2,0)</f>
        <v>#REF!</v>
      </c>
      <c r="AL903" s="3"/>
      <c r="AM903" t="s">
        <v>893</v>
      </c>
      <c r="AN903" s="3"/>
    </row>
    <row r="904" spans="10:40" x14ac:dyDescent="0.25">
      <c r="J904" t="e">
        <f>VLOOKUP(G:G,#REF!,2,0)</f>
        <v>#REF!</v>
      </c>
      <c r="AL904" s="3"/>
      <c r="AM904" t="s">
        <v>894</v>
      </c>
      <c r="AN904" s="3"/>
    </row>
    <row r="905" spans="10:40" x14ac:dyDescent="0.25">
      <c r="J905" t="e">
        <f>VLOOKUP(G:G,#REF!,2,0)</f>
        <v>#REF!</v>
      </c>
      <c r="AL905" s="3"/>
      <c r="AM905" t="s">
        <v>895</v>
      </c>
      <c r="AN905" s="3"/>
    </row>
    <row r="906" spans="10:40" x14ac:dyDescent="0.25">
      <c r="J906" t="e">
        <f>VLOOKUP(G:G,#REF!,2,0)</f>
        <v>#REF!</v>
      </c>
      <c r="AL906" s="3"/>
      <c r="AM906" t="s">
        <v>896</v>
      </c>
      <c r="AN906" s="3"/>
    </row>
    <row r="907" spans="10:40" x14ac:dyDescent="0.25">
      <c r="J907" t="e">
        <f>VLOOKUP(G:G,#REF!,2,0)</f>
        <v>#REF!</v>
      </c>
      <c r="AL907" s="3"/>
      <c r="AM907" t="s">
        <v>897</v>
      </c>
      <c r="AN907" s="3"/>
    </row>
    <row r="908" spans="10:40" x14ac:dyDescent="0.25">
      <c r="J908" t="e">
        <f>VLOOKUP(G:G,#REF!,2,0)</f>
        <v>#REF!</v>
      </c>
      <c r="AL908" s="3"/>
      <c r="AM908" t="s">
        <v>898</v>
      </c>
      <c r="AN908" s="3"/>
    </row>
    <row r="909" spans="10:40" x14ac:dyDescent="0.25">
      <c r="J909" t="e">
        <f>VLOOKUP(G:G,#REF!,2,0)</f>
        <v>#REF!</v>
      </c>
      <c r="AL909" s="3"/>
      <c r="AM909" t="s">
        <v>899</v>
      </c>
      <c r="AN909" s="3"/>
    </row>
    <row r="910" spans="10:40" x14ac:dyDescent="0.25">
      <c r="J910" t="e">
        <f>VLOOKUP(G:G,#REF!,2,0)</f>
        <v>#REF!</v>
      </c>
      <c r="AL910" s="3"/>
      <c r="AM910" t="s">
        <v>900</v>
      </c>
      <c r="AN910" s="3"/>
    </row>
    <row r="911" spans="10:40" x14ac:dyDescent="0.25">
      <c r="J911" t="e">
        <f>VLOOKUP(G:G,#REF!,2,0)</f>
        <v>#REF!</v>
      </c>
      <c r="AL911" s="3"/>
      <c r="AM911" t="s">
        <v>901</v>
      </c>
      <c r="AN911" s="3"/>
    </row>
    <row r="912" spans="10:40" x14ac:dyDescent="0.25">
      <c r="J912" t="e">
        <f>VLOOKUP(G:G,#REF!,2,0)</f>
        <v>#REF!</v>
      </c>
      <c r="AL912" s="3"/>
      <c r="AM912" t="s">
        <v>902</v>
      </c>
      <c r="AN912" s="3"/>
    </row>
    <row r="913" spans="10:40" x14ac:dyDescent="0.25">
      <c r="J913" t="e">
        <f>VLOOKUP(G:G,#REF!,2,0)</f>
        <v>#REF!</v>
      </c>
      <c r="AL913" s="3"/>
      <c r="AM913" t="s">
        <v>903</v>
      </c>
      <c r="AN913" s="3"/>
    </row>
    <row r="914" spans="10:40" x14ac:dyDescent="0.25">
      <c r="J914" t="e">
        <f>VLOOKUP(G:G,#REF!,2,0)</f>
        <v>#REF!</v>
      </c>
      <c r="AL914" s="3"/>
      <c r="AM914" t="s">
        <v>904</v>
      </c>
      <c r="AN914" s="3"/>
    </row>
    <row r="915" spans="10:40" x14ac:dyDescent="0.25">
      <c r="J915" t="e">
        <f>VLOOKUP(G:G,#REF!,2,0)</f>
        <v>#REF!</v>
      </c>
      <c r="AL915" s="3"/>
      <c r="AM915" t="s">
        <v>905</v>
      </c>
      <c r="AN915" s="3"/>
    </row>
    <row r="916" spans="10:40" x14ac:dyDescent="0.25">
      <c r="J916" t="e">
        <f>VLOOKUP(G:G,#REF!,2,0)</f>
        <v>#REF!</v>
      </c>
      <c r="AL916" s="3"/>
      <c r="AM916" t="s">
        <v>906</v>
      </c>
      <c r="AN916" s="3"/>
    </row>
    <row r="917" spans="10:40" x14ac:dyDescent="0.25">
      <c r="J917" t="e">
        <f>VLOOKUP(G:G,#REF!,2,0)</f>
        <v>#REF!</v>
      </c>
      <c r="AL917" s="3"/>
      <c r="AM917" t="s">
        <v>907</v>
      </c>
      <c r="AN917" s="3"/>
    </row>
    <row r="918" spans="10:40" x14ac:dyDescent="0.25">
      <c r="J918" t="e">
        <f>VLOOKUP(G:G,#REF!,2,0)</f>
        <v>#REF!</v>
      </c>
      <c r="AL918" s="3"/>
      <c r="AM918" t="s">
        <v>908</v>
      </c>
      <c r="AN918" s="3"/>
    </row>
    <row r="919" spans="10:40" x14ac:dyDescent="0.25">
      <c r="J919" t="e">
        <f>VLOOKUP(G:G,#REF!,2,0)</f>
        <v>#REF!</v>
      </c>
      <c r="AL919" s="3"/>
      <c r="AM919" t="s">
        <v>909</v>
      </c>
      <c r="AN919" s="3"/>
    </row>
    <row r="920" spans="10:40" x14ac:dyDescent="0.25">
      <c r="J920" t="e">
        <f>VLOOKUP(G:G,#REF!,2,0)</f>
        <v>#REF!</v>
      </c>
      <c r="AL920" s="3"/>
      <c r="AM920" t="s">
        <v>910</v>
      </c>
      <c r="AN920" s="3"/>
    </row>
    <row r="921" spans="10:40" x14ac:dyDescent="0.25">
      <c r="J921" t="e">
        <f>VLOOKUP(G:G,#REF!,2,0)</f>
        <v>#REF!</v>
      </c>
      <c r="AL921" s="3"/>
      <c r="AM921" t="s">
        <v>911</v>
      </c>
      <c r="AN921" s="3"/>
    </row>
    <row r="922" spans="10:40" x14ac:dyDescent="0.25">
      <c r="J922" t="e">
        <f>VLOOKUP(G:G,#REF!,2,0)</f>
        <v>#REF!</v>
      </c>
      <c r="AL922" s="3"/>
      <c r="AM922" t="s">
        <v>912</v>
      </c>
      <c r="AN922" s="3"/>
    </row>
    <row r="923" spans="10:40" x14ac:dyDescent="0.25">
      <c r="J923" t="e">
        <f>VLOOKUP(G:G,#REF!,2,0)</f>
        <v>#REF!</v>
      </c>
      <c r="AL923" s="3"/>
      <c r="AM923" t="s">
        <v>913</v>
      </c>
      <c r="AN923" s="3"/>
    </row>
    <row r="924" spans="10:40" x14ac:dyDescent="0.25">
      <c r="J924" t="e">
        <f>VLOOKUP(G:G,#REF!,2,0)</f>
        <v>#REF!</v>
      </c>
      <c r="AL924" s="3"/>
      <c r="AM924" t="s">
        <v>914</v>
      </c>
      <c r="AN924" s="3"/>
    </row>
    <row r="925" spans="10:40" x14ac:dyDescent="0.25">
      <c r="J925" t="e">
        <f>VLOOKUP(G:G,#REF!,2,0)</f>
        <v>#REF!</v>
      </c>
      <c r="AL925" s="3"/>
      <c r="AM925" t="s">
        <v>915</v>
      </c>
      <c r="AN925" s="3"/>
    </row>
    <row r="926" spans="10:40" x14ac:dyDescent="0.25">
      <c r="J926" t="e">
        <f>VLOOKUP(G:G,#REF!,2,0)</f>
        <v>#REF!</v>
      </c>
      <c r="AL926" s="3"/>
      <c r="AM926" t="s">
        <v>916</v>
      </c>
      <c r="AN926" s="3"/>
    </row>
    <row r="927" spans="10:40" x14ac:dyDescent="0.25">
      <c r="J927" t="e">
        <f>VLOOKUP(G:G,#REF!,2,0)</f>
        <v>#REF!</v>
      </c>
      <c r="AL927" s="3"/>
      <c r="AM927" t="s">
        <v>917</v>
      </c>
      <c r="AN927" s="3"/>
    </row>
    <row r="928" spans="10:40" x14ac:dyDescent="0.25">
      <c r="J928" t="e">
        <f>VLOOKUP(G:G,#REF!,2,0)</f>
        <v>#REF!</v>
      </c>
      <c r="AL928" s="3"/>
      <c r="AM928" t="s">
        <v>918</v>
      </c>
      <c r="AN928" s="3"/>
    </row>
    <row r="929" spans="10:40" x14ac:dyDescent="0.25">
      <c r="J929" t="e">
        <f>VLOOKUP(G:G,#REF!,2,0)</f>
        <v>#REF!</v>
      </c>
      <c r="AL929" s="3"/>
      <c r="AM929" t="s">
        <v>919</v>
      </c>
      <c r="AN929" s="3"/>
    </row>
    <row r="930" spans="10:40" x14ac:dyDescent="0.25">
      <c r="J930" t="e">
        <f>VLOOKUP(G:G,#REF!,2,0)</f>
        <v>#REF!</v>
      </c>
      <c r="AL930" s="3"/>
      <c r="AM930" t="s">
        <v>920</v>
      </c>
      <c r="AN930" s="3"/>
    </row>
    <row r="931" spans="10:40" x14ac:dyDescent="0.25">
      <c r="J931" t="e">
        <f>VLOOKUP(G:G,#REF!,2,0)</f>
        <v>#REF!</v>
      </c>
      <c r="AL931" s="3"/>
      <c r="AM931" t="s">
        <v>921</v>
      </c>
      <c r="AN931" s="3"/>
    </row>
    <row r="932" spans="10:40" x14ac:dyDescent="0.25">
      <c r="J932" t="e">
        <f>VLOOKUP(G:G,#REF!,2,0)</f>
        <v>#REF!</v>
      </c>
      <c r="AL932" s="3"/>
      <c r="AM932" t="s">
        <v>922</v>
      </c>
      <c r="AN932" s="3"/>
    </row>
    <row r="933" spans="10:40" x14ac:dyDescent="0.25">
      <c r="J933" t="e">
        <f>VLOOKUP(G:G,#REF!,2,0)</f>
        <v>#REF!</v>
      </c>
      <c r="AL933" s="3"/>
      <c r="AM933" t="s">
        <v>923</v>
      </c>
      <c r="AN933" s="3"/>
    </row>
    <row r="934" spans="10:40" x14ac:dyDescent="0.25">
      <c r="J934" t="e">
        <f>VLOOKUP(G:G,#REF!,2,0)</f>
        <v>#REF!</v>
      </c>
      <c r="AL934" s="3"/>
      <c r="AM934" t="s">
        <v>924</v>
      </c>
      <c r="AN934" s="3"/>
    </row>
    <row r="935" spans="10:40" x14ac:dyDescent="0.25">
      <c r="J935" t="e">
        <f>VLOOKUP(G:G,#REF!,2,0)</f>
        <v>#REF!</v>
      </c>
      <c r="AL935" s="3"/>
      <c r="AM935" t="s">
        <v>925</v>
      </c>
      <c r="AN935" s="3"/>
    </row>
    <row r="936" spans="10:40" x14ac:dyDescent="0.25">
      <c r="J936" t="e">
        <f>VLOOKUP(G:G,#REF!,2,0)</f>
        <v>#REF!</v>
      </c>
      <c r="AL936" s="3"/>
      <c r="AM936" t="s">
        <v>926</v>
      </c>
      <c r="AN936" s="3"/>
    </row>
    <row r="937" spans="10:40" x14ac:dyDescent="0.25">
      <c r="J937" t="e">
        <f>VLOOKUP(G:G,#REF!,2,0)</f>
        <v>#REF!</v>
      </c>
      <c r="AL937" s="3"/>
      <c r="AM937" t="s">
        <v>927</v>
      </c>
      <c r="AN937" s="3"/>
    </row>
    <row r="938" spans="10:40" x14ac:dyDescent="0.25">
      <c r="J938" t="e">
        <f>VLOOKUP(G:G,#REF!,2,0)</f>
        <v>#REF!</v>
      </c>
      <c r="AL938" s="3"/>
      <c r="AM938" t="s">
        <v>928</v>
      </c>
      <c r="AN938" s="3"/>
    </row>
    <row r="939" spans="10:40" x14ac:dyDescent="0.25">
      <c r="J939" t="e">
        <f>VLOOKUP(G:G,#REF!,2,0)</f>
        <v>#REF!</v>
      </c>
      <c r="AL939" s="3"/>
      <c r="AM939" t="s">
        <v>929</v>
      </c>
      <c r="AN939" s="3"/>
    </row>
    <row r="940" spans="10:40" x14ac:dyDescent="0.25">
      <c r="J940" t="e">
        <f>VLOOKUP(G:G,#REF!,2,0)</f>
        <v>#REF!</v>
      </c>
      <c r="AL940" s="3"/>
      <c r="AM940" t="s">
        <v>930</v>
      </c>
      <c r="AN940" s="3"/>
    </row>
    <row r="941" spans="10:40" x14ac:dyDescent="0.25">
      <c r="J941" t="e">
        <f>VLOOKUP(G:G,#REF!,2,0)</f>
        <v>#REF!</v>
      </c>
      <c r="AL941" s="3"/>
      <c r="AM941" t="s">
        <v>931</v>
      </c>
      <c r="AN941" s="3"/>
    </row>
    <row r="942" spans="10:40" x14ac:dyDescent="0.25">
      <c r="J942" t="e">
        <f>VLOOKUP(G:G,#REF!,2,0)</f>
        <v>#REF!</v>
      </c>
      <c r="AL942" s="3"/>
      <c r="AM942" t="s">
        <v>932</v>
      </c>
      <c r="AN942" s="3"/>
    </row>
    <row r="943" spans="10:40" x14ac:dyDescent="0.25">
      <c r="J943" t="e">
        <f>VLOOKUP(G:G,#REF!,2,0)</f>
        <v>#REF!</v>
      </c>
      <c r="AL943" s="3"/>
      <c r="AM943" t="s">
        <v>933</v>
      </c>
      <c r="AN943" s="3"/>
    </row>
    <row r="944" spans="10:40" x14ac:dyDescent="0.25">
      <c r="J944" t="e">
        <f>VLOOKUP(G:G,#REF!,2,0)</f>
        <v>#REF!</v>
      </c>
      <c r="AL944" s="3"/>
      <c r="AM944" t="s">
        <v>934</v>
      </c>
      <c r="AN944" s="3"/>
    </row>
    <row r="945" spans="10:40" x14ac:dyDescent="0.25">
      <c r="J945" t="e">
        <f>VLOOKUP(G:G,#REF!,2,0)</f>
        <v>#REF!</v>
      </c>
      <c r="AL945" s="3"/>
      <c r="AM945" t="s">
        <v>935</v>
      </c>
      <c r="AN945" s="3"/>
    </row>
    <row r="946" spans="10:40" x14ac:dyDescent="0.25">
      <c r="J946" t="e">
        <f>VLOOKUP(G:G,#REF!,2,0)</f>
        <v>#REF!</v>
      </c>
      <c r="AL946" s="3"/>
      <c r="AM946" t="s">
        <v>936</v>
      </c>
      <c r="AN946" s="3"/>
    </row>
    <row r="947" spans="10:40" x14ac:dyDescent="0.25">
      <c r="J947" t="e">
        <f>VLOOKUP(G:G,#REF!,2,0)</f>
        <v>#REF!</v>
      </c>
      <c r="AL947" s="3"/>
      <c r="AM947" t="s">
        <v>937</v>
      </c>
      <c r="AN947" s="3"/>
    </row>
    <row r="948" spans="10:40" x14ac:dyDescent="0.25">
      <c r="J948" t="e">
        <f>VLOOKUP(G:G,#REF!,2,0)</f>
        <v>#REF!</v>
      </c>
      <c r="AL948" s="3"/>
      <c r="AM948" t="s">
        <v>938</v>
      </c>
      <c r="AN948" s="3"/>
    </row>
    <row r="949" spans="10:40" x14ac:dyDescent="0.25">
      <c r="J949" t="e">
        <f>VLOOKUP(G:G,#REF!,2,0)</f>
        <v>#REF!</v>
      </c>
      <c r="AL949" s="3"/>
      <c r="AM949" t="s">
        <v>939</v>
      </c>
      <c r="AN949" s="3"/>
    </row>
    <row r="950" spans="10:40" x14ac:dyDescent="0.25">
      <c r="J950" t="e">
        <f>VLOOKUP(G:G,#REF!,2,0)</f>
        <v>#REF!</v>
      </c>
      <c r="AL950" s="3"/>
      <c r="AM950" t="s">
        <v>940</v>
      </c>
      <c r="AN950" s="3"/>
    </row>
    <row r="951" spans="10:40" x14ac:dyDescent="0.25">
      <c r="J951" t="e">
        <f>VLOOKUP(G:G,#REF!,2,0)</f>
        <v>#REF!</v>
      </c>
      <c r="AL951" s="3"/>
      <c r="AM951" t="s">
        <v>941</v>
      </c>
      <c r="AN951" s="3"/>
    </row>
    <row r="952" spans="10:40" x14ac:dyDescent="0.25">
      <c r="J952" t="e">
        <f>VLOOKUP(G:G,#REF!,2,0)</f>
        <v>#REF!</v>
      </c>
      <c r="AL952" s="3"/>
      <c r="AM952" t="s">
        <v>942</v>
      </c>
      <c r="AN952" s="3"/>
    </row>
    <row r="953" spans="10:40" x14ac:dyDescent="0.25">
      <c r="J953" t="e">
        <f>VLOOKUP(G:G,#REF!,2,0)</f>
        <v>#REF!</v>
      </c>
      <c r="AL953" s="3"/>
      <c r="AM953" t="s">
        <v>943</v>
      </c>
      <c r="AN953" s="3"/>
    </row>
    <row r="954" spans="10:40" x14ac:dyDescent="0.25">
      <c r="J954" t="e">
        <f>VLOOKUP(G:G,#REF!,2,0)</f>
        <v>#REF!</v>
      </c>
      <c r="AL954" s="3"/>
      <c r="AM954" t="s">
        <v>944</v>
      </c>
      <c r="AN954" s="3"/>
    </row>
    <row r="955" spans="10:40" x14ac:dyDescent="0.25">
      <c r="J955" t="e">
        <f>VLOOKUP(G:G,#REF!,2,0)</f>
        <v>#REF!</v>
      </c>
      <c r="AL955" s="3"/>
      <c r="AM955" t="s">
        <v>945</v>
      </c>
      <c r="AN955" s="3"/>
    </row>
    <row r="956" spans="10:40" x14ac:dyDescent="0.25">
      <c r="J956" t="e">
        <f>VLOOKUP(G:G,#REF!,2,0)</f>
        <v>#REF!</v>
      </c>
      <c r="AL956" s="3"/>
      <c r="AM956" t="s">
        <v>946</v>
      </c>
      <c r="AN956" s="3"/>
    </row>
    <row r="957" spans="10:40" x14ac:dyDescent="0.25">
      <c r="J957" t="e">
        <f>VLOOKUP(G:G,#REF!,2,0)</f>
        <v>#REF!</v>
      </c>
      <c r="AL957" s="3"/>
      <c r="AM957" t="s">
        <v>947</v>
      </c>
      <c r="AN957" s="3"/>
    </row>
    <row r="958" spans="10:40" x14ac:dyDescent="0.25">
      <c r="J958" t="e">
        <f>VLOOKUP(G:G,#REF!,2,0)</f>
        <v>#REF!</v>
      </c>
      <c r="AL958" s="3"/>
      <c r="AM958" t="s">
        <v>948</v>
      </c>
      <c r="AN958" s="3"/>
    </row>
    <row r="959" spans="10:40" x14ac:dyDescent="0.25">
      <c r="J959" t="e">
        <f>VLOOKUP(G:G,#REF!,2,0)</f>
        <v>#REF!</v>
      </c>
      <c r="AL959" s="3"/>
      <c r="AM959" t="s">
        <v>949</v>
      </c>
      <c r="AN959" s="3"/>
    </row>
    <row r="960" spans="10:40" x14ac:dyDescent="0.25">
      <c r="J960" t="e">
        <f>VLOOKUP(G:G,#REF!,2,0)</f>
        <v>#REF!</v>
      </c>
      <c r="AL960" s="3"/>
      <c r="AM960" t="s">
        <v>950</v>
      </c>
      <c r="AN960" s="3"/>
    </row>
    <row r="961" spans="10:40" x14ac:dyDescent="0.25">
      <c r="J961" t="e">
        <f>VLOOKUP(G:G,#REF!,2,0)</f>
        <v>#REF!</v>
      </c>
      <c r="AL961" s="3"/>
      <c r="AM961" t="s">
        <v>951</v>
      </c>
      <c r="AN961" s="3"/>
    </row>
    <row r="962" spans="10:40" x14ac:dyDescent="0.25">
      <c r="J962" t="e">
        <f>VLOOKUP(G:G,#REF!,2,0)</f>
        <v>#REF!</v>
      </c>
      <c r="AL962" s="3"/>
      <c r="AM962" t="s">
        <v>952</v>
      </c>
      <c r="AN962" s="3"/>
    </row>
    <row r="963" spans="10:40" x14ac:dyDescent="0.25">
      <c r="J963" t="e">
        <f>VLOOKUP(G:G,#REF!,2,0)</f>
        <v>#REF!</v>
      </c>
      <c r="AL963" s="3"/>
      <c r="AM963" t="s">
        <v>953</v>
      </c>
      <c r="AN963" s="3"/>
    </row>
    <row r="964" spans="10:40" x14ac:dyDescent="0.25">
      <c r="J964" t="e">
        <f>VLOOKUP(G:G,#REF!,2,0)</f>
        <v>#REF!</v>
      </c>
      <c r="AL964" s="3"/>
      <c r="AM964" t="s">
        <v>954</v>
      </c>
      <c r="AN964" s="3"/>
    </row>
    <row r="965" spans="10:40" x14ac:dyDescent="0.25">
      <c r="J965" t="e">
        <f>VLOOKUP(G:G,#REF!,2,0)</f>
        <v>#REF!</v>
      </c>
      <c r="AL965" s="3"/>
      <c r="AM965" t="s">
        <v>955</v>
      </c>
      <c r="AN965" s="3"/>
    </row>
    <row r="966" spans="10:40" x14ac:dyDescent="0.25">
      <c r="J966" t="e">
        <f>VLOOKUP(G:G,#REF!,2,0)</f>
        <v>#REF!</v>
      </c>
      <c r="AL966" s="3"/>
      <c r="AM966" t="s">
        <v>956</v>
      </c>
      <c r="AN966" s="3"/>
    </row>
    <row r="967" spans="10:40" x14ac:dyDescent="0.25">
      <c r="J967" t="e">
        <f>VLOOKUP(G:G,#REF!,2,0)</f>
        <v>#REF!</v>
      </c>
      <c r="AL967" s="3"/>
      <c r="AM967" t="s">
        <v>957</v>
      </c>
      <c r="AN967" s="3"/>
    </row>
    <row r="968" spans="10:40" x14ac:dyDescent="0.25">
      <c r="J968" t="e">
        <f>VLOOKUP(G:G,#REF!,2,0)</f>
        <v>#REF!</v>
      </c>
      <c r="AL968" s="3"/>
      <c r="AM968" t="s">
        <v>958</v>
      </c>
      <c r="AN968" s="3"/>
    </row>
    <row r="969" spans="10:40" x14ac:dyDescent="0.25">
      <c r="J969" t="e">
        <f>VLOOKUP(G:G,#REF!,2,0)</f>
        <v>#REF!</v>
      </c>
      <c r="AL969" s="3"/>
      <c r="AM969" t="s">
        <v>959</v>
      </c>
      <c r="AN969" s="3"/>
    </row>
    <row r="970" spans="10:40" x14ac:dyDescent="0.25">
      <c r="J970" t="e">
        <f>VLOOKUP(G:G,#REF!,2,0)</f>
        <v>#REF!</v>
      </c>
      <c r="AL970" s="3"/>
      <c r="AM970" t="s">
        <v>960</v>
      </c>
      <c r="AN970" s="3"/>
    </row>
    <row r="971" spans="10:40" x14ac:dyDescent="0.25">
      <c r="J971" t="e">
        <f>VLOOKUP(G:G,#REF!,2,0)</f>
        <v>#REF!</v>
      </c>
      <c r="AL971" s="3"/>
      <c r="AM971" t="s">
        <v>961</v>
      </c>
      <c r="AN971" s="3"/>
    </row>
    <row r="972" spans="10:40" x14ac:dyDescent="0.25">
      <c r="J972" t="e">
        <f>VLOOKUP(G:G,#REF!,2,0)</f>
        <v>#REF!</v>
      </c>
      <c r="AL972" s="3"/>
      <c r="AM972" t="s">
        <v>962</v>
      </c>
      <c r="AN972" s="3"/>
    </row>
    <row r="973" spans="10:40" x14ac:dyDescent="0.25">
      <c r="J973" t="e">
        <f>VLOOKUP(G:G,#REF!,2,0)</f>
        <v>#REF!</v>
      </c>
      <c r="AL973" s="3"/>
      <c r="AM973" t="s">
        <v>963</v>
      </c>
      <c r="AN973" s="3"/>
    </row>
    <row r="974" spans="10:40" x14ac:dyDescent="0.25">
      <c r="J974" t="e">
        <f>VLOOKUP(G:G,#REF!,2,0)</f>
        <v>#REF!</v>
      </c>
      <c r="AL974" s="3"/>
      <c r="AM974" t="s">
        <v>964</v>
      </c>
      <c r="AN974" s="3"/>
    </row>
    <row r="975" spans="10:40" x14ac:dyDescent="0.25">
      <c r="J975" t="e">
        <f>VLOOKUP(G:G,#REF!,2,0)</f>
        <v>#REF!</v>
      </c>
      <c r="AL975" s="3"/>
      <c r="AM975" t="s">
        <v>965</v>
      </c>
      <c r="AN975" s="3"/>
    </row>
    <row r="976" spans="10:40" x14ac:dyDescent="0.25">
      <c r="J976" t="e">
        <f>VLOOKUP(G:G,#REF!,2,0)</f>
        <v>#REF!</v>
      </c>
      <c r="AL976" s="3"/>
      <c r="AM976" t="s">
        <v>966</v>
      </c>
      <c r="AN976" s="3"/>
    </row>
    <row r="977" spans="10:40" x14ac:dyDescent="0.25">
      <c r="J977" t="e">
        <f>VLOOKUP(G:G,#REF!,2,0)</f>
        <v>#REF!</v>
      </c>
      <c r="AL977" s="3"/>
      <c r="AM977" t="s">
        <v>967</v>
      </c>
      <c r="AN977" s="3"/>
    </row>
    <row r="978" spans="10:40" x14ac:dyDescent="0.25">
      <c r="J978" t="e">
        <f>VLOOKUP(G:G,#REF!,2,0)</f>
        <v>#REF!</v>
      </c>
      <c r="AL978" s="3"/>
      <c r="AM978" t="s">
        <v>968</v>
      </c>
      <c r="AN978" s="3"/>
    </row>
    <row r="979" spans="10:40" x14ac:dyDescent="0.25">
      <c r="J979" t="e">
        <f>VLOOKUP(G:G,#REF!,2,0)</f>
        <v>#REF!</v>
      </c>
      <c r="AL979" s="3"/>
      <c r="AM979" t="s">
        <v>969</v>
      </c>
      <c r="AN979" s="3"/>
    </row>
    <row r="980" spans="10:40" x14ac:dyDescent="0.25">
      <c r="J980" t="e">
        <f>VLOOKUP(G:G,#REF!,2,0)</f>
        <v>#REF!</v>
      </c>
      <c r="AL980" s="3"/>
      <c r="AM980" t="s">
        <v>970</v>
      </c>
      <c r="AN980" s="3"/>
    </row>
    <row r="981" spans="10:40" x14ac:dyDescent="0.25">
      <c r="J981" t="e">
        <f>VLOOKUP(G:G,#REF!,2,0)</f>
        <v>#REF!</v>
      </c>
      <c r="AL981" s="3"/>
      <c r="AM981" t="s">
        <v>971</v>
      </c>
      <c r="AN981" s="3"/>
    </row>
    <row r="982" spans="10:40" x14ac:dyDescent="0.25">
      <c r="J982" t="e">
        <f>VLOOKUP(G:G,#REF!,2,0)</f>
        <v>#REF!</v>
      </c>
      <c r="AL982" s="3"/>
      <c r="AM982" t="s">
        <v>972</v>
      </c>
      <c r="AN982" s="3"/>
    </row>
    <row r="983" spans="10:40" x14ac:dyDescent="0.25">
      <c r="J983" t="e">
        <f>VLOOKUP(G:G,#REF!,2,0)</f>
        <v>#REF!</v>
      </c>
      <c r="AL983" s="3"/>
      <c r="AM983" t="s">
        <v>973</v>
      </c>
      <c r="AN983" s="3"/>
    </row>
    <row r="984" spans="10:40" x14ac:dyDescent="0.25">
      <c r="J984" t="e">
        <f>VLOOKUP(G:G,#REF!,2,0)</f>
        <v>#REF!</v>
      </c>
      <c r="AL984" s="3"/>
      <c r="AM984" t="s">
        <v>974</v>
      </c>
      <c r="AN984" s="3"/>
    </row>
    <row r="985" spans="10:40" x14ac:dyDescent="0.25">
      <c r="J985" t="e">
        <f>VLOOKUP(G:G,#REF!,2,0)</f>
        <v>#REF!</v>
      </c>
      <c r="AL985" s="3"/>
      <c r="AM985" t="s">
        <v>975</v>
      </c>
      <c r="AN985" s="3"/>
    </row>
    <row r="986" spans="10:40" x14ac:dyDescent="0.25">
      <c r="J986" t="e">
        <f>VLOOKUP(G:G,#REF!,2,0)</f>
        <v>#REF!</v>
      </c>
      <c r="AL986" s="3"/>
      <c r="AM986" t="s">
        <v>976</v>
      </c>
      <c r="AN986" s="3"/>
    </row>
    <row r="987" spans="10:40" x14ac:dyDescent="0.25">
      <c r="J987" t="e">
        <f>VLOOKUP(G:G,#REF!,2,0)</f>
        <v>#REF!</v>
      </c>
      <c r="AL987" s="3"/>
      <c r="AM987" t="s">
        <v>977</v>
      </c>
      <c r="AN987" s="3"/>
    </row>
    <row r="988" spans="10:40" x14ac:dyDescent="0.25">
      <c r="J988" t="e">
        <f>VLOOKUP(G:G,#REF!,2,0)</f>
        <v>#REF!</v>
      </c>
      <c r="AL988" s="3"/>
      <c r="AM988" t="s">
        <v>978</v>
      </c>
      <c r="AN988" s="3"/>
    </row>
    <row r="989" spans="10:40" x14ac:dyDescent="0.25">
      <c r="J989" t="e">
        <f>VLOOKUP(G:G,#REF!,2,0)</f>
        <v>#REF!</v>
      </c>
      <c r="AL989" s="3"/>
      <c r="AM989" t="s">
        <v>979</v>
      </c>
      <c r="AN989" s="3"/>
    </row>
    <row r="990" spans="10:40" x14ac:dyDescent="0.25">
      <c r="J990" t="e">
        <f>VLOOKUP(G:G,#REF!,2,0)</f>
        <v>#REF!</v>
      </c>
      <c r="AL990" s="3"/>
      <c r="AM990" t="s">
        <v>980</v>
      </c>
      <c r="AN990" s="3"/>
    </row>
    <row r="991" spans="10:40" x14ac:dyDescent="0.25">
      <c r="J991" t="e">
        <f>VLOOKUP(G:G,#REF!,2,0)</f>
        <v>#REF!</v>
      </c>
      <c r="AL991" s="3"/>
      <c r="AM991" t="s">
        <v>981</v>
      </c>
      <c r="AN991" s="3"/>
    </row>
    <row r="992" spans="10:40" x14ac:dyDescent="0.25">
      <c r="J992" t="e">
        <f>VLOOKUP(G:G,#REF!,2,0)</f>
        <v>#REF!</v>
      </c>
      <c r="AL992" s="3"/>
      <c r="AM992" t="s">
        <v>982</v>
      </c>
      <c r="AN992" s="3"/>
    </row>
    <row r="993" spans="10:40" x14ac:dyDescent="0.25">
      <c r="J993" t="e">
        <f>VLOOKUP(G:G,#REF!,2,0)</f>
        <v>#REF!</v>
      </c>
      <c r="AL993" s="3"/>
      <c r="AM993" t="s">
        <v>983</v>
      </c>
      <c r="AN993" s="3"/>
    </row>
    <row r="994" spans="10:40" x14ac:dyDescent="0.25">
      <c r="J994" t="e">
        <f>VLOOKUP(G:G,#REF!,2,0)</f>
        <v>#REF!</v>
      </c>
      <c r="AL994" s="3"/>
      <c r="AM994" t="s">
        <v>984</v>
      </c>
      <c r="AN994" s="3"/>
    </row>
    <row r="995" spans="10:40" x14ac:dyDescent="0.25">
      <c r="J995" t="e">
        <f>VLOOKUP(G:G,#REF!,2,0)</f>
        <v>#REF!</v>
      </c>
      <c r="AL995" s="3"/>
      <c r="AM995" t="s">
        <v>985</v>
      </c>
      <c r="AN995" s="3"/>
    </row>
    <row r="996" spans="10:40" x14ac:dyDescent="0.25">
      <c r="J996" t="e">
        <f>VLOOKUP(G:G,#REF!,2,0)</f>
        <v>#REF!</v>
      </c>
      <c r="AL996" s="3"/>
      <c r="AM996" t="s">
        <v>986</v>
      </c>
      <c r="AN996" s="3"/>
    </row>
    <row r="997" spans="10:40" x14ac:dyDescent="0.25">
      <c r="J997" t="e">
        <f>VLOOKUP(G:G,#REF!,2,0)</f>
        <v>#REF!</v>
      </c>
      <c r="AL997" s="3"/>
      <c r="AM997" t="s">
        <v>987</v>
      </c>
      <c r="AN997" s="3"/>
    </row>
    <row r="998" spans="10:40" x14ac:dyDescent="0.25">
      <c r="J998" t="e">
        <f>VLOOKUP(G:G,#REF!,2,0)</f>
        <v>#REF!</v>
      </c>
      <c r="AL998" s="3"/>
      <c r="AM998" t="s">
        <v>988</v>
      </c>
      <c r="AN998" s="3"/>
    </row>
    <row r="999" spans="10:40" x14ac:dyDescent="0.25">
      <c r="J999" t="e">
        <f>VLOOKUP(G:G,#REF!,2,0)</f>
        <v>#REF!</v>
      </c>
      <c r="AL999" s="3"/>
      <c r="AM999" t="s">
        <v>989</v>
      </c>
      <c r="AN999" s="3"/>
    </row>
    <row r="1000" spans="10:40" x14ac:dyDescent="0.25">
      <c r="J1000" t="e">
        <f>VLOOKUP(G:G,#REF!,2,0)</f>
        <v>#REF!</v>
      </c>
      <c r="AL1000" s="3"/>
      <c r="AM1000" t="s">
        <v>990</v>
      </c>
      <c r="AN1000" s="3"/>
    </row>
    <row r="1001" spans="10:40" x14ac:dyDescent="0.25">
      <c r="J1001" t="e">
        <f>VLOOKUP(G:G,#REF!,2,0)</f>
        <v>#REF!</v>
      </c>
      <c r="AL1001" s="3"/>
      <c r="AM1001" t="s">
        <v>991</v>
      </c>
      <c r="AN1001" s="3"/>
    </row>
    <row r="1002" spans="10:40" x14ac:dyDescent="0.25">
      <c r="J1002" t="e">
        <f>VLOOKUP(G:G,#REF!,2,0)</f>
        <v>#REF!</v>
      </c>
      <c r="AL1002" s="3"/>
      <c r="AM1002" t="s">
        <v>992</v>
      </c>
      <c r="AN1002" s="3"/>
    </row>
    <row r="1003" spans="10:40" x14ac:dyDescent="0.25">
      <c r="J1003" t="e">
        <f>VLOOKUP(G:G,#REF!,2,0)</f>
        <v>#REF!</v>
      </c>
      <c r="AL1003" s="3"/>
      <c r="AM1003" t="s">
        <v>993</v>
      </c>
      <c r="AN1003" s="3"/>
    </row>
    <row r="1004" spans="10:40" x14ac:dyDescent="0.25">
      <c r="J1004" t="e">
        <f>VLOOKUP(G:G,#REF!,2,0)</f>
        <v>#REF!</v>
      </c>
      <c r="AL1004" s="3"/>
      <c r="AM1004" t="s">
        <v>994</v>
      </c>
      <c r="AN1004" s="3"/>
    </row>
    <row r="1005" spans="10:40" x14ac:dyDescent="0.25">
      <c r="J1005" t="e">
        <f>VLOOKUP(G:G,#REF!,2,0)</f>
        <v>#REF!</v>
      </c>
      <c r="AL1005" s="3"/>
      <c r="AM1005" t="s">
        <v>995</v>
      </c>
      <c r="AN1005" s="3"/>
    </row>
    <row r="1006" spans="10:40" x14ac:dyDescent="0.25">
      <c r="J1006" t="e">
        <f>VLOOKUP(G:G,#REF!,2,0)</f>
        <v>#REF!</v>
      </c>
      <c r="AL1006" s="3"/>
      <c r="AM1006" t="s">
        <v>996</v>
      </c>
      <c r="AN1006" s="3"/>
    </row>
    <row r="1007" spans="10:40" x14ac:dyDescent="0.25">
      <c r="J1007" t="e">
        <f>VLOOKUP(G:G,#REF!,2,0)</f>
        <v>#REF!</v>
      </c>
      <c r="AL1007" s="3"/>
      <c r="AM1007" t="s">
        <v>997</v>
      </c>
      <c r="AN1007" s="3"/>
    </row>
    <row r="1008" spans="10:40" x14ac:dyDescent="0.25">
      <c r="J1008" t="e">
        <f>VLOOKUP(G:G,#REF!,2,0)</f>
        <v>#REF!</v>
      </c>
      <c r="AL1008" s="3"/>
      <c r="AM1008" t="s">
        <v>998</v>
      </c>
      <c r="AN1008" s="3"/>
    </row>
    <row r="1009" spans="10:40" x14ac:dyDescent="0.25">
      <c r="J1009" t="e">
        <f>VLOOKUP(G:G,#REF!,2,0)</f>
        <v>#REF!</v>
      </c>
      <c r="AL1009" s="3"/>
      <c r="AM1009" t="s">
        <v>999</v>
      </c>
      <c r="AN1009" s="3"/>
    </row>
    <row r="1010" spans="10:40" x14ac:dyDescent="0.25">
      <c r="J1010" t="e">
        <f>VLOOKUP(G:G,#REF!,2,0)</f>
        <v>#REF!</v>
      </c>
      <c r="AL1010" s="3"/>
      <c r="AM1010" t="s">
        <v>1000</v>
      </c>
      <c r="AN1010" s="3"/>
    </row>
    <row r="1011" spans="10:40" x14ac:dyDescent="0.25">
      <c r="J1011" t="e">
        <f>VLOOKUP(G:G,#REF!,2,0)</f>
        <v>#REF!</v>
      </c>
      <c r="AL1011" s="3"/>
      <c r="AM1011" t="s">
        <v>1001</v>
      </c>
      <c r="AN1011" s="3"/>
    </row>
    <row r="1012" spans="10:40" x14ac:dyDescent="0.25">
      <c r="J1012" t="e">
        <f>VLOOKUP(G:G,#REF!,2,0)</f>
        <v>#REF!</v>
      </c>
      <c r="AL1012" s="3"/>
      <c r="AM1012" t="s">
        <v>1002</v>
      </c>
      <c r="AN1012" s="3"/>
    </row>
    <row r="1013" spans="10:40" x14ac:dyDescent="0.25">
      <c r="J1013" t="e">
        <f>VLOOKUP(G:G,#REF!,2,0)</f>
        <v>#REF!</v>
      </c>
      <c r="AL1013" s="3"/>
      <c r="AM1013" t="s">
        <v>1003</v>
      </c>
      <c r="AN1013" s="3"/>
    </row>
    <row r="1014" spans="10:40" x14ac:dyDescent="0.25">
      <c r="J1014" t="e">
        <f>VLOOKUP(G:G,#REF!,2,0)</f>
        <v>#REF!</v>
      </c>
      <c r="AL1014" s="3"/>
      <c r="AM1014" t="s">
        <v>1004</v>
      </c>
      <c r="AN1014" s="3"/>
    </row>
    <row r="1015" spans="10:40" x14ac:dyDescent="0.25">
      <c r="J1015" t="e">
        <f>VLOOKUP(G:G,#REF!,2,0)</f>
        <v>#REF!</v>
      </c>
      <c r="AL1015" s="3"/>
      <c r="AM1015" t="s">
        <v>1005</v>
      </c>
      <c r="AN1015" s="3"/>
    </row>
    <row r="1016" spans="10:40" x14ac:dyDescent="0.25">
      <c r="J1016" t="e">
        <f>VLOOKUP(G:G,#REF!,2,0)</f>
        <v>#REF!</v>
      </c>
      <c r="AL1016" s="3"/>
      <c r="AM1016" t="s">
        <v>1006</v>
      </c>
      <c r="AN1016" s="3"/>
    </row>
    <row r="1017" spans="10:40" x14ac:dyDescent="0.25">
      <c r="J1017" t="e">
        <f>VLOOKUP(G:G,#REF!,2,0)</f>
        <v>#REF!</v>
      </c>
      <c r="AL1017" s="3"/>
      <c r="AM1017" t="s">
        <v>1007</v>
      </c>
      <c r="AN1017" s="3"/>
    </row>
    <row r="1018" spans="10:40" x14ac:dyDescent="0.25">
      <c r="J1018" t="e">
        <f>VLOOKUP(G:G,#REF!,2,0)</f>
        <v>#REF!</v>
      </c>
      <c r="AL1018" s="3"/>
      <c r="AM1018" t="s">
        <v>1008</v>
      </c>
      <c r="AN1018" s="3"/>
    </row>
    <row r="1019" spans="10:40" x14ac:dyDescent="0.25">
      <c r="J1019" t="e">
        <f>VLOOKUP(G:G,#REF!,2,0)</f>
        <v>#REF!</v>
      </c>
      <c r="AL1019" s="3"/>
      <c r="AM1019" t="s">
        <v>1009</v>
      </c>
      <c r="AN1019" s="3"/>
    </row>
    <row r="1020" spans="10:40" x14ac:dyDescent="0.25">
      <c r="J1020" t="e">
        <f>VLOOKUP(G:G,#REF!,2,0)</f>
        <v>#REF!</v>
      </c>
      <c r="AL1020" s="3"/>
      <c r="AM1020" t="s">
        <v>1010</v>
      </c>
      <c r="AN1020" s="3"/>
    </row>
    <row r="1021" spans="10:40" x14ac:dyDescent="0.25">
      <c r="J1021" t="e">
        <f>VLOOKUP(G:G,#REF!,2,0)</f>
        <v>#REF!</v>
      </c>
      <c r="AL1021" s="3"/>
      <c r="AM1021" t="s">
        <v>1011</v>
      </c>
      <c r="AN1021" s="3"/>
    </row>
    <row r="1022" spans="10:40" x14ac:dyDescent="0.25">
      <c r="J1022" t="e">
        <f>VLOOKUP(G:G,#REF!,2,0)</f>
        <v>#REF!</v>
      </c>
      <c r="AL1022" s="3"/>
      <c r="AM1022" t="s">
        <v>1012</v>
      </c>
      <c r="AN1022" s="3"/>
    </row>
    <row r="1023" spans="10:40" x14ac:dyDescent="0.25">
      <c r="J1023" t="e">
        <f>VLOOKUP(G:G,#REF!,2,0)</f>
        <v>#REF!</v>
      </c>
      <c r="AL1023" s="3"/>
      <c r="AM1023" t="s">
        <v>1013</v>
      </c>
      <c r="AN1023" s="3"/>
    </row>
    <row r="1024" spans="10:40" x14ac:dyDescent="0.25">
      <c r="J1024" t="e">
        <f>VLOOKUP(G:G,#REF!,2,0)</f>
        <v>#REF!</v>
      </c>
      <c r="AL1024" s="3"/>
      <c r="AM1024" t="s">
        <v>1014</v>
      </c>
      <c r="AN1024" s="3"/>
    </row>
    <row r="1025" spans="10:40" x14ac:dyDescent="0.25">
      <c r="J1025" t="e">
        <f>VLOOKUP(G:G,#REF!,2,0)</f>
        <v>#REF!</v>
      </c>
      <c r="AL1025" s="3"/>
      <c r="AM1025" t="s">
        <v>1015</v>
      </c>
      <c r="AN1025" s="3"/>
    </row>
    <row r="1026" spans="10:40" x14ac:dyDescent="0.25">
      <c r="J1026" t="e">
        <f>VLOOKUP(G:G,#REF!,2,0)</f>
        <v>#REF!</v>
      </c>
      <c r="AL1026" s="3"/>
      <c r="AM1026" t="s">
        <v>1016</v>
      </c>
      <c r="AN1026" s="3"/>
    </row>
    <row r="1027" spans="10:40" x14ac:dyDescent="0.25">
      <c r="J1027" t="e">
        <f>VLOOKUP(G:G,#REF!,2,0)</f>
        <v>#REF!</v>
      </c>
      <c r="AL1027" s="3"/>
      <c r="AM1027" t="s">
        <v>1017</v>
      </c>
      <c r="AN1027" s="3"/>
    </row>
    <row r="1028" spans="10:40" x14ac:dyDescent="0.25">
      <c r="J1028" t="e">
        <f>VLOOKUP(G:G,#REF!,2,0)</f>
        <v>#REF!</v>
      </c>
      <c r="AL1028" s="3"/>
      <c r="AM1028" t="s">
        <v>1018</v>
      </c>
      <c r="AN1028" s="3"/>
    </row>
    <row r="1029" spans="10:40" x14ac:dyDescent="0.25">
      <c r="J1029" t="e">
        <f>VLOOKUP(G:G,#REF!,2,0)</f>
        <v>#REF!</v>
      </c>
      <c r="AL1029" s="3"/>
      <c r="AM1029" t="s">
        <v>1019</v>
      </c>
      <c r="AN1029" s="3"/>
    </row>
    <row r="1030" spans="10:40" x14ac:dyDescent="0.25">
      <c r="J1030" t="e">
        <f>VLOOKUP(G:G,#REF!,2,0)</f>
        <v>#REF!</v>
      </c>
      <c r="AL1030" s="3"/>
      <c r="AM1030" t="s">
        <v>1020</v>
      </c>
      <c r="AN1030" s="3"/>
    </row>
    <row r="1031" spans="10:40" x14ac:dyDescent="0.25">
      <c r="J1031" t="e">
        <f>VLOOKUP(G:G,#REF!,2,0)</f>
        <v>#REF!</v>
      </c>
      <c r="AL1031" s="3"/>
      <c r="AM1031" t="s">
        <v>1021</v>
      </c>
      <c r="AN1031" s="3"/>
    </row>
    <row r="1032" spans="10:40" x14ac:dyDescent="0.25">
      <c r="J1032" t="e">
        <f>VLOOKUP(G:G,#REF!,2,0)</f>
        <v>#REF!</v>
      </c>
      <c r="AL1032" s="3"/>
      <c r="AM1032" t="s">
        <v>1022</v>
      </c>
      <c r="AN1032" s="3"/>
    </row>
    <row r="1033" spans="10:40" x14ac:dyDescent="0.25">
      <c r="J1033" t="e">
        <f>VLOOKUP(G:G,#REF!,2,0)</f>
        <v>#REF!</v>
      </c>
      <c r="AL1033" s="3"/>
      <c r="AM1033" t="s">
        <v>1023</v>
      </c>
      <c r="AN1033" s="3"/>
    </row>
    <row r="1034" spans="10:40" x14ac:dyDescent="0.25">
      <c r="J1034" t="e">
        <f>VLOOKUP(G:G,#REF!,2,0)</f>
        <v>#REF!</v>
      </c>
      <c r="AL1034" s="3"/>
      <c r="AM1034" t="s">
        <v>1024</v>
      </c>
      <c r="AN1034" s="3"/>
    </row>
    <row r="1035" spans="10:40" x14ac:dyDescent="0.25">
      <c r="J1035" t="e">
        <f>VLOOKUP(G:G,#REF!,2,0)</f>
        <v>#REF!</v>
      </c>
      <c r="AL1035" s="3"/>
      <c r="AM1035" t="s">
        <v>1025</v>
      </c>
      <c r="AN1035" s="3"/>
    </row>
    <row r="1036" spans="10:40" x14ac:dyDescent="0.25">
      <c r="J1036" t="e">
        <f>VLOOKUP(G:G,#REF!,2,0)</f>
        <v>#REF!</v>
      </c>
      <c r="AL1036" s="3"/>
      <c r="AM1036" t="s">
        <v>1026</v>
      </c>
      <c r="AN1036" s="3"/>
    </row>
    <row r="1037" spans="10:40" x14ac:dyDescent="0.25">
      <c r="J1037" t="e">
        <f>VLOOKUP(G:G,#REF!,2,0)</f>
        <v>#REF!</v>
      </c>
      <c r="AL1037" s="3"/>
      <c r="AM1037" t="s">
        <v>1027</v>
      </c>
      <c r="AN1037" s="3"/>
    </row>
    <row r="1038" spans="10:40" x14ac:dyDescent="0.25">
      <c r="J1038" t="e">
        <f>VLOOKUP(G:G,#REF!,2,0)</f>
        <v>#REF!</v>
      </c>
      <c r="AL1038" s="3"/>
      <c r="AM1038" t="s">
        <v>1028</v>
      </c>
      <c r="AN1038" s="3"/>
    </row>
    <row r="1039" spans="10:40" x14ac:dyDescent="0.25">
      <c r="J1039" t="e">
        <f>VLOOKUP(G:G,#REF!,2,0)</f>
        <v>#REF!</v>
      </c>
      <c r="AL1039" s="3"/>
      <c r="AM1039" t="s">
        <v>1029</v>
      </c>
      <c r="AN1039" s="3"/>
    </row>
    <row r="1040" spans="10:40" x14ac:dyDescent="0.25">
      <c r="J1040" t="e">
        <f>VLOOKUP(G:G,#REF!,2,0)</f>
        <v>#REF!</v>
      </c>
      <c r="AL1040" s="3"/>
      <c r="AM1040" t="s">
        <v>1030</v>
      </c>
      <c r="AN1040" s="3"/>
    </row>
    <row r="1041" spans="10:40" x14ac:dyDescent="0.25">
      <c r="J1041" t="e">
        <f>VLOOKUP(G:G,#REF!,2,0)</f>
        <v>#REF!</v>
      </c>
      <c r="AL1041" s="3"/>
      <c r="AM1041" t="s">
        <v>1031</v>
      </c>
      <c r="AN1041" s="3"/>
    </row>
    <row r="1042" spans="10:40" x14ac:dyDescent="0.25">
      <c r="J1042" t="e">
        <f>VLOOKUP(G:G,#REF!,2,0)</f>
        <v>#REF!</v>
      </c>
      <c r="AL1042" s="3"/>
      <c r="AM1042" t="s">
        <v>1032</v>
      </c>
      <c r="AN1042" s="3"/>
    </row>
    <row r="1043" spans="10:40" x14ac:dyDescent="0.25">
      <c r="J1043" t="e">
        <f>VLOOKUP(G:G,#REF!,2,0)</f>
        <v>#REF!</v>
      </c>
      <c r="AL1043" s="3"/>
      <c r="AM1043" t="s">
        <v>1033</v>
      </c>
      <c r="AN1043" s="3"/>
    </row>
    <row r="1044" spans="10:40" x14ac:dyDescent="0.25">
      <c r="J1044" t="e">
        <f>VLOOKUP(G:G,#REF!,2,0)</f>
        <v>#REF!</v>
      </c>
      <c r="AL1044" s="3"/>
      <c r="AM1044" t="s">
        <v>1034</v>
      </c>
      <c r="AN1044" s="3"/>
    </row>
    <row r="1045" spans="10:40" x14ac:dyDescent="0.25">
      <c r="J1045" t="e">
        <f>VLOOKUP(G:G,#REF!,2,0)</f>
        <v>#REF!</v>
      </c>
      <c r="AL1045" s="3"/>
      <c r="AM1045" t="s">
        <v>1035</v>
      </c>
      <c r="AN1045" s="3"/>
    </row>
    <row r="1046" spans="10:40" x14ac:dyDescent="0.25">
      <c r="J1046" t="e">
        <f>VLOOKUP(G:G,#REF!,2,0)</f>
        <v>#REF!</v>
      </c>
      <c r="AL1046" s="3"/>
      <c r="AM1046" t="s">
        <v>1036</v>
      </c>
      <c r="AN1046" s="3"/>
    </row>
    <row r="1047" spans="10:40" x14ac:dyDescent="0.25">
      <c r="J1047" t="e">
        <f>VLOOKUP(G:G,#REF!,2,0)</f>
        <v>#REF!</v>
      </c>
      <c r="AL1047" s="3"/>
      <c r="AM1047" t="s">
        <v>1037</v>
      </c>
      <c r="AN1047" s="3"/>
    </row>
    <row r="1048" spans="10:40" x14ac:dyDescent="0.25">
      <c r="J1048" t="e">
        <f>VLOOKUP(G:G,#REF!,2,0)</f>
        <v>#REF!</v>
      </c>
      <c r="AL1048" s="3"/>
      <c r="AM1048" t="s">
        <v>1038</v>
      </c>
      <c r="AN1048" s="3"/>
    </row>
    <row r="1049" spans="10:40" x14ac:dyDescent="0.25">
      <c r="J1049" t="e">
        <f>VLOOKUP(G:G,#REF!,2,0)</f>
        <v>#REF!</v>
      </c>
      <c r="AL1049" s="3"/>
      <c r="AM1049" t="s">
        <v>1039</v>
      </c>
      <c r="AN1049" s="3"/>
    </row>
    <row r="1050" spans="10:40" x14ac:dyDescent="0.25">
      <c r="J1050" t="e">
        <f>VLOOKUP(G:G,#REF!,2,0)</f>
        <v>#REF!</v>
      </c>
      <c r="AL1050" s="3"/>
      <c r="AM1050" t="s">
        <v>1040</v>
      </c>
      <c r="AN1050" s="3"/>
    </row>
    <row r="1051" spans="10:40" x14ac:dyDescent="0.25">
      <c r="J1051" t="e">
        <f>VLOOKUP(G:G,#REF!,2,0)</f>
        <v>#REF!</v>
      </c>
      <c r="AL1051" s="3"/>
      <c r="AM1051" t="s">
        <v>1041</v>
      </c>
      <c r="AN1051" s="3"/>
    </row>
    <row r="1052" spans="10:40" x14ac:dyDescent="0.25">
      <c r="J1052" t="e">
        <f>VLOOKUP(G:G,#REF!,2,0)</f>
        <v>#REF!</v>
      </c>
      <c r="AL1052" s="3"/>
      <c r="AM1052" t="s">
        <v>1042</v>
      </c>
      <c r="AN1052" s="3"/>
    </row>
    <row r="1053" spans="10:40" x14ac:dyDescent="0.25">
      <c r="J1053" t="e">
        <f>VLOOKUP(G:G,#REF!,2,0)</f>
        <v>#REF!</v>
      </c>
      <c r="AL1053" s="3"/>
      <c r="AM1053" t="s">
        <v>1043</v>
      </c>
      <c r="AN1053" s="3"/>
    </row>
    <row r="1054" spans="10:40" x14ac:dyDescent="0.25">
      <c r="J1054" t="e">
        <f>VLOOKUP(G:G,#REF!,2,0)</f>
        <v>#REF!</v>
      </c>
      <c r="AL1054" s="3"/>
      <c r="AM1054" t="s">
        <v>1044</v>
      </c>
      <c r="AN1054" s="3"/>
    </row>
    <row r="1055" spans="10:40" x14ac:dyDescent="0.25">
      <c r="J1055" t="e">
        <f>VLOOKUP(G:G,#REF!,2,0)</f>
        <v>#REF!</v>
      </c>
      <c r="AL1055" s="3"/>
      <c r="AM1055" t="s">
        <v>1045</v>
      </c>
      <c r="AN1055" s="3"/>
    </row>
    <row r="1056" spans="10:40" x14ac:dyDescent="0.25">
      <c r="J1056" t="e">
        <f>VLOOKUP(G:G,#REF!,2,0)</f>
        <v>#REF!</v>
      </c>
      <c r="AL1056" s="3"/>
      <c r="AM1056" t="s">
        <v>1046</v>
      </c>
      <c r="AN1056" s="3"/>
    </row>
    <row r="1057" spans="10:40" x14ac:dyDescent="0.25">
      <c r="J1057" t="e">
        <f>VLOOKUP(G:G,#REF!,2,0)</f>
        <v>#REF!</v>
      </c>
      <c r="AL1057" s="3"/>
      <c r="AM1057" t="s">
        <v>1047</v>
      </c>
      <c r="AN1057" s="3"/>
    </row>
    <row r="1058" spans="10:40" x14ac:dyDescent="0.25">
      <c r="J1058" t="e">
        <f>VLOOKUP(G:G,#REF!,2,0)</f>
        <v>#REF!</v>
      </c>
      <c r="AL1058" s="3"/>
      <c r="AM1058" t="s">
        <v>1048</v>
      </c>
      <c r="AN1058" s="3"/>
    </row>
    <row r="1059" spans="10:40" x14ac:dyDescent="0.25">
      <c r="J1059" t="e">
        <f>VLOOKUP(G:G,#REF!,2,0)</f>
        <v>#REF!</v>
      </c>
      <c r="AL1059" s="3"/>
      <c r="AM1059" t="s">
        <v>1049</v>
      </c>
      <c r="AN1059" s="3"/>
    </row>
    <row r="1060" spans="10:40" x14ac:dyDescent="0.25">
      <c r="J1060" t="e">
        <f>VLOOKUP(G:G,#REF!,2,0)</f>
        <v>#REF!</v>
      </c>
      <c r="AL1060" s="3"/>
      <c r="AM1060" t="s">
        <v>1050</v>
      </c>
      <c r="AN1060" s="3"/>
    </row>
    <row r="1061" spans="10:40" x14ac:dyDescent="0.25">
      <c r="J1061" t="e">
        <f>VLOOKUP(G:G,#REF!,2,0)</f>
        <v>#REF!</v>
      </c>
      <c r="AL1061" s="3"/>
      <c r="AM1061" t="s">
        <v>1051</v>
      </c>
      <c r="AN1061" s="3"/>
    </row>
    <row r="1062" spans="10:40" x14ac:dyDescent="0.25">
      <c r="J1062" t="e">
        <f>VLOOKUP(G:G,#REF!,2,0)</f>
        <v>#REF!</v>
      </c>
      <c r="AL1062" s="3"/>
      <c r="AM1062" t="s">
        <v>1052</v>
      </c>
      <c r="AN1062" s="3"/>
    </row>
    <row r="1063" spans="10:40" x14ac:dyDescent="0.25">
      <c r="J1063" t="e">
        <f>VLOOKUP(G:G,#REF!,2,0)</f>
        <v>#REF!</v>
      </c>
      <c r="AL1063" s="3"/>
      <c r="AM1063" t="s">
        <v>1053</v>
      </c>
      <c r="AN1063" s="3"/>
    </row>
    <row r="1064" spans="10:40" x14ac:dyDescent="0.25">
      <c r="J1064" t="e">
        <f>VLOOKUP(G:G,#REF!,2,0)</f>
        <v>#REF!</v>
      </c>
      <c r="AL1064" s="3"/>
      <c r="AM1064" t="s">
        <v>1054</v>
      </c>
      <c r="AN1064" s="3"/>
    </row>
    <row r="1065" spans="10:40" x14ac:dyDescent="0.25">
      <c r="J1065" t="e">
        <f>VLOOKUP(G:G,#REF!,2,0)</f>
        <v>#REF!</v>
      </c>
      <c r="AL1065" s="3"/>
      <c r="AM1065" t="s">
        <v>1055</v>
      </c>
      <c r="AN1065" s="3"/>
    </row>
    <row r="1066" spans="10:40" x14ac:dyDescent="0.25">
      <c r="J1066" t="e">
        <f>VLOOKUP(G:G,#REF!,2,0)</f>
        <v>#REF!</v>
      </c>
      <c r="AL1066" s="3"/>
      <c r="AM1066" t="s">
        <v>1056</v>
      </c>
      <c r="AN1066" s="3"/>
    </row>
    <row r="1067" spans="10:40" x14ac:dyDescent="0.25">
      <c r="J1067" t="e">
        <f>VLOOKUP(G:G,#REF!,2,0)</f>
        <v>#REF!</v>
      </c>
      <c r="AL1067" s="3"/>
      <c r="AM1067" t="s">
        <v>1057</v>
      </c>
      <c r="AN1067" s="3"/>
    </row>
    <row r="1068" spans="10:40" x14ac:dyDescent="0.25">
      <c r="J1068" t="e">
        <f>VLOOKUP(G:G,#REF!,2,0)</f>
        <v>#REF!</v>
      </c>
      <c r="AL1068" s="3"/>
      <c r="AM1068" t="s">
        <v>1058</v>
      </c>
      <c r="AN1068" s="3"/>
    </row>
    <row r="1069" spans="10:40" x14ac:dyDescent="0.25">
      <c r="J1069" t="e">
        <f>VLOOKUP(G:G,#REF!,2,0)</f>
        <v>#REF!</v>
      </c>
      <c r="AL1069" s="3"/>
      <c r="AM1069" t="s">
        <v>1059</v>
      </c>
      <c r="AN1069" s="3"/>
    </row>
    <row r="1070" spans="10:40" x14ac:dyDescent="0.25">
      <c r="J1070" t="e">
        <f>VLOOKUP(G:G,#REF!,2,0)</f>
        <v>#REF!</v>
      </c>
      <c r="AL1070" s="3"/>
      <c r="AM1070" t="s">
        <v>1060</v>
      </c>
      <c r="AN1070" s="3"/>
    </row>
    <row r="1071" spans="10:40" x14ac:dyDescent="0.25">
      <c r="J1071" t="e">
        <f>VLOOKUP(G:G,#REF!,2,0)</f>
        <v>#REF!</v>
      </c>
      <c r="AL1071" s="3"/>
      <c r="AM1071" t="s">
        <v>1061</v>
      </c>
      <c r="AN1071" s="3"/>
    </row>
    <row r="1072" spans="10:40" x14ac:dyDescent="0.25">
      <c r="J1072" t="e">
        <f>VLOOKUP(G:G,#REF!,2,0)</f>
        <v>#REF!</v>
      </c>
      <c r="AL1072" s="3"/>
      <c r="AM1072" t="s">
        <v>1062</v>
      </c>
      <c r="AN1072" s="3"/>
    </row>
    <row r="1073" spans="10:40" x14ac:dyDescent="0.25">
      <c r="J1073" t="e">
        <f>VLOOKUP(G:G,#REF!,2,0)</f>
        <v>#REF!</v>
      </c>
      <c r="AL1073" s="3"/>
      <c r="AM1073" t="s">
        <v>1063</v>
      </c>
      <c r="AN1073" s="3"/>
    </row>
    <row r="1074" spans="10:40" x14ac:dyDescent="0.25">
      <c r="J1074" t="e">
        <f>VLOOKUP(G:G,#REF!,2,0)</f>
        <v>#REF!</v>
      </c>
      <c r="AL1074" s="3"/>
      <c r="AM1074" t="s">
        <v>1064</v>
      </c>
      <c r="AN1074" s="3"/>
    </row>
    <row r="1075" spans="10:40" x14ac:dyDescent="0.25">
      <c r="J1075" t="e">
        <f>VLOOKUP(G:G,#REF!,2,0)</f>
        <v>#REF!</v>
      </c>
      <c r="AL1075" s="3"/>
      <c r="AM1075" t="s">
        <v>1065</v>
      </c>
      <c r="AN1075" s="3"/>
    </row>
    <row r="1076" spans="10:40" x14ac:dyDescent="0.25">
      <c r="J1076" t="e">
        <f>VLOOKUP(G:G,#REF!,2,0)</f>
        <v>#REF!</v>
      </c>
      <c r="AL1076" s="3"/>
      <c r="AM1076" t="s">
        <v>1066</v>
      </c>
      <c r="AN1076" s="3"/>
    </row>
    <row r="1077" spans="10:40" x14ac:dyDescent="0.25">
      <c r="J1077" t="e">
        <f>VLOOKUP(G:G,#REF!,2,0)</f>
        <v>#REF!</v>
      </c>
      <c r="AL1077" s="3"/>
      <c r="AM1077" t="s">
        <v>1067</v>
      </c>
      <c r="AN1077" s="3"/>
    </row>
    <row r="1078" spans="10:40" x14ac:dyDescent="0.25">
      <c r="J1078" t="e">
        <f>VLOOKUP(G:G,#REF!,2,0)</f>
        <v>#REF!</v>
      </c>
      <c r="AL1078" s="3"/>
      <c r="AM1078" t="s">
        <v>1068</v>
      </c>
      <c r="AN1078" s="3"/>
    </row>
    <row r="1079" spans="10:40" x14ac:dyDescent="0.25">
      <c r="J1079" t="e">
        <f>VLOOKUP(G:G,#REF!,2,0)</f>
        <v>#REF!</v>
      </c>
      <c r="AL1079" s="3"/>
      <c r="AM1079" t="s">
        <v>1069</v>
      </c>
      <c r="AN1079" s="3"/>
    </row>
    <row r="1080" spans="10:40" x14ac:dyDescent="0.25">
      <c r="J1080" t="e">
        <f>VLOOKUP(G:G,#REF!,2,0)</f>
        <v>#REF!</v>
      </c>
      <c r="AL1080" s="3"/>
      <c r="AM1080" t="s">
        <v>1070</v>
      </c>
      <c r="AN1080" s="3"/>
    </row>
    <row r="1081" spans="10:40" x14ac:dyDescent="0.25">
      <c r="J1081" t="e">
        <f>VLOOKUP(G:G,#REF!,2,0)</f>
        <v>#REF!</v>
      </c>
      <c r="AL1081" s="3"/>
      <c r="AM1081" t="s">
        <v>1071</v>
      </c>
      <c r="AN1081" s="3"/>
    </row>
    <row r="1082" spans="10:40" x14ac:dyDescent="0.25">
      <c r="J1082" t="e">
        <f>VLOOKUP(G:G,#REF!,2,0)</f>
        <v>#REF!</v>
      </c>
      <c r="AL1082" s="3"/>
      <c r="AM1082" t="s">
        <v>1072</v>
      </c>
      <c r="AN1082" s="3"/>
    </row>
    <row r="1083" spans="10:40" x14ac:dyDescent="0.25">
      <c r="J1083" t="e">
        <f>VLOOKUP(G:G,#REF!,2,0)</f>
        <v>#REF!</v>
      </c>
      <c r="AL1083" s="3"/>
      <c r="AM1083" t="s">
        <v>1073</v>
      </c>
      <c r="AN1083" s="3"/>
    </row>
    <row r="1084" spans="10:40" x14ac:dyDescent="0.25">
      <c r="J1084" t="e">
        <f>VLOOKUP(G:G,#REF!,2,0)</f>
        <v>#REF!</v>
      </c>
      <c r="AL1084" s="3"/>
      <c r="AM1084" t="s">
        <v>1074</v>
      </c>
      <c r="AN1084" s="3"/>
    </row>
    <row r="1085" spans="10:40" x14ac:dyDescent="0.25">
      <c r="J1085" t="e">
        <f>VLOOKUP(G:G,#REF!,2,0)</f>
        <v>#REF!</v>
      </c>
      <c r="AL1085" s="3"/>
      <c r="AM1085" t="s">
        <v>1075</v>
      </c>
      <c r="AN1085" s="3"/>
    </row>
    <row r="1086" spans="10:40" x14ac:dyDescent="0.25">
      <c r="J1086" t="e">
        <f>VLOOKUP(G:G,#REF!,2,0)</f>
        <v>#REF!</v>
      </c>
      <c r="AL1086" s="3"/>
      <c r="AM1086" t="s">
        <v>1076</v>
      </c>
      <c r="AN1086" s="3"/>
    </row>
    <row r="1087" spans="10:40" x14ac:dyDescent="0.25">
      <c r="J1087" t="e">
        <f>VLOOKUP(G:G,#REF!,2,0)</f>
        <v>#REF!</v>
      </c>
      <c r="AL1087" s="3"/>
      <c r="AM1087" t="s">
        <v>1077</v>
      </c>
      <c r="AN1087" s="3"/>
    </row>
    <row r="1088" spans="10:40" x14ac:dyDescent="0.25">
      <c r="J1088" t="e">
        <f>VLOOKUP(G:G,#REF!,2,0)</f>
        <v>#REF!</v>
      </c>
      <c r="AL1088" s="3"/>
      <c r="AM1088" t="s">
        <v>1078</v>
      </c>
      <c r="AN1088" s="3"/>
    </row>
    <row r="1089" spans="10:40" x14ac:dyDescent="0.25">
      <c r="J1089" t="e">
        <f>VLOOKUP(G:G,#REF!,2,0)</f>
        <v>#REF!</v>
      </c>
      <c r="AL1089" s="3"/>
      <c r="AM1089" t="s">
        <v>1079</v>
      </c>
      <c r="AN1089" s="3"/>
    </row>
    <row r="1090" spans="10:40" x14ac:dyDescent="0.25">
      <c r="J1090" t="e">
        <f>VLOOKUP(G:G,#REF!,2,0)</f>
        <v>#REF!</v>
      </c>
      <c r="AL1090" s="3"/>
      <c r="AM1090" t="s">
        <v>1080</v>
      </c>
      <c r="AN1090" s="3"/>
    </row>
    <row r="1091" spans="10:40" x14ac:dyDescent="0.25">
      <c r="J1091" t="e">
        <f>VLOOKUP(G:G,#REF!,2,0)</f>
        <v>#REF!</v>
      </c>
      <c r="AL1091" s="3"/>
      <c r="AM1091" t="s">
        <v>1081</v>
      </c>
      <c r="AN1091" s="3"/>
    </row>
    <row r="1092" spans="10:40" x14ac:dyDescent="0.25">
      <c r="J1092" t="e">
        <f>VLOOKUP(G:G,#REF!,2,0)</f>
        <v>#REF!</v>
      </c>
      <c r="AL1092" s="3"/>
      <c r="AM1092" t="s">
        <v>1082</v>
      </c>
      <c r="AN1092" s="3"/>
    </row>
    <row r="1093" spans="10:40" x14ac:dyDescent="0.25">
      <c r="J1093" t="e">
        <f>VLOOKUP(G:G,#REF!,2,0)</f>
        <v>#REF!</v>
      </c>
      <c r="AL1093" s="3"/>
      <c r="AM1093" t="s">
        <v>1083</v>
      </c>
      <c r="AN1093" s="3"/>
    </row>
    <row r="1094" spans="10:40" x14ac:dyDescent="0.25">
      <c r="J1094" t="e">
        <f>VLOOKUP(G:G,#REF!,2,0)</f>
        <v>#REF!</v>
      </c>
      <c r="AL1094" s="3"/>
      <c r="AM1094" t="s">
        <v>1084</v>
      </c>
      <c r="AN1094" s="3"/>
    </row>
    <row r="1095" spans="10:40" x14ac:dyDescent="0.25">
      <c r="J1095" t="e">
        <f>VLOOKUP(G:G,#REF!,2,0)</f>
        <v>#REF!</v>
      </c>
      <c r="AL1095" s="3"/>
      <c r="AM1095" t="s">
        <v>1085</v>
      </c>
      <c r="AN1095" s="3"/>
    </row>
    <row r="1096" spans="10:40" x14ac:dyDescent="0.25">
      <c r="J1096" t="e">
        <f>VLOOKUP(G:G,#REF!,2,0)</f>
        <v>#REF!</v>
      </c>
      <c r="AL1096" s="3"/>
      <c r="AM1096" t="s">
        <v>1086</v>
      </c>
      <c r="AN1096" s="3"/>
    </row>
    <row r="1097" spans="10:40" x14ac:dyDescent="0.25">
      <c r="J1097" t="e">
        <f>VLOOKUP(G:G,#REF!,2,0)</f>
        <v>#REF!</v>
      </c>
      <c r="AL1097" s="3"/>
      <c r="AM1097" t="s">
        <v>1087</v>
      </c>
      <c r="AN1097" s="3"/>
    </row>
    <row r="1098" spans="10:40" x14ac:dyDescent="0.25">
      <c r="J1098" t="e">
        <f>VLOOKUP(G:G,#REF!,2,0)</f>
        <v>#REF!</v>
      </c>
      <c r="AL1098" s="3"/>
      <c r="AM1098" t="s">
        <v>1088</v>
      </c>
      <c r="AN1098" s="3"/>
    </row>
    <row r="1099" spans="10:40" x14ac:dyDescent="0.25">
      <c r="J1099" t="e">
        <f>VLOOKUP(G:G,#REF!,2,0)</f>
        <v>#REF!</v>
      </c>
      <c r="AL1099" s="3"/>
      <c r="AM1099" t="s">
        <v>1089</v>
      </c>
      <c r="AN1099" s="3"/>
    </row>
    <row r="1100" spans="10:40" x14ac:dyDescent="0.25">
      <c r="J1100" t="e">
        <f>VLOOKUP(G:G,#REF!,2,0)</f>
        <v>#REF!</v>
      </c>
      <c r="AL1100" s="3"/>
      <c r="AM1100" t="s">
        <v>1090</v>
      </c>
      <c r="AN1100" s="3"/>
    </row>
    <row r="1101" spans="10:40" x14ac:dyDescent="0.25">
      <c r="J1101" t="e">
        <f>VLOOKUP(G:G,#REF!,2,0)</f>
        <v>#REF!</v>
      </c>
      <c r="AL1101" s="3"/>
      <c r="AM1101" t="s">
        <v>1091</v>
      </c>
      <c r="AN1101" s="3"/>
    </row>
    <row r="1102" spans="10:40" x14ac:dyDescent="0.25">
      <c r="J1102" t="e">
        <f>VLOOKUP(G:G,#REF!,2,0)</f>
        <v>#REF!</v>
      </c>
      <c r="AL1102" s="3"/>
      <c r="AM1102" t="s">
        <v>1092</v>
      </c>
      <c r="AN1102" s="3"/>
    </row>
    <row r="1103" spans="10:40" x14ac:dyDescent="0.25">
      <c r="J1103" t="e">
        <f>VLOOKUP(G:G,#REF!,2,0)</f>
        <v>#REF!</v>
      </c>
      <c r="AL1103" s="3"/>
      <c r="AM1103" t="s">
        <v>1093</v>
      </c>
      <c r="AN1103" s="3"/>
    </row>
    <row r="1104" spans="10:40" x14ac:dyDescent="0.25">
      <c r="J1104" t="e">
        <f>VLOOKUP(G:G,#REF!,2,0)</f>
        <v>#REF!</v>
      </c>
      <c r="AL1104" s="3"/>
      <c r="AM1104" t="s">
        <v>1094</v>
      </c>
      <c r="AN1104" s="3"/>
    </row>
    <row r="1105" spans="10:40" x14ac:dyDescent="0.25">
      <c r="J1105" t="e">
        <f>VLOOKUP(G:G,#REF!,2,0)</f>
        <v>#REF!</v>
      </c>
      <c r="AL1105" s="3"/>
      <c r="AM1105" t="s">
        <v>1095</v>
      </c>
      <c r="AN1105" s="3"/>
    </row>
    <row r="1106" spans="10:40" x14ac:dyDescent="0.25">
      <c r="J1106" t="e">
        <f>VLOOKUP(G:G,#REF!,2,0)</f>
        <v>#REF!</v>
      </c>
      <c r="AL1106" s="3"/>
      <c r="AM1106" t="s">
        <v>1096</v>
      </c>
      <c r="AN1106" s="3"/>
    </row>
    <row r="1107" spans="10:40" x14ac:dyDescent="0.25">
      <c r="J1107" t="e">
        <f>VLOOKUP(G:G,#REF!,2,0)</f>
        <v>#REF!</v>
      </c>
      <c r="AL1107" s="3"/>
      <c r="AM1107" t="s">
        <v>1097</v>
      </c>
      <c r="AN1107" s="3"/>
    </row>
    <row r="1108" spans="10:40" x14ac:dyDescent="0.25">
      <c r="J1108" t="e">
        <f>VLOOKUP(G:G,#REF!,2,0)</f>
        <v>#REF!</v>
      </c>
      <c r="AL1108" s="3"/>
      <c r="AM1108" t="s">
        <v>1098</v>
      </c>
      <c r="AN1108" s="3"/>
    </row>
    <row r="1109" spans="10:40" x14ac:dyDescent="0.25">
      <c r="J1109" t="e">
        <f>VLOOKUP(G:G,#REF!,2,0)</f>
        <v>#REF!</v>
      </c>
      <c r="AL1109" s="3"/>
      <c r="AM1109" t="s">
        <v>1099</v>
      </c>
      <c r="AN1109" s="3"/>
    </row>
    <row r="1110" spans="10:40" x14ac:dyDescent="0.25">
      <c r="J1110" t="e">
        <f>VLOOKUP(G:G,#REF!,2,0)</f>
        <v>#REF!</v>
      </c>
      <c r="AL1110" s="3"/>
      <c r="AM1110" t="s">
        <v>1100</v>
      </c>
      <c r="AN1110" s="3"/>
    </row>
    <row r="1111" spans="10:40" x14ac:dyDescent="0.25">
      <c r="J1111" t="e">
        <f>VLOOKUP(G:G,#REF!,2,0)</f>
        <v>#REF!</v>
      </c>
      <c r="AL1111" s="3"/>
      <c r="AM1111" t="s">
        <v>1101</v>
      </c>
      <c r="AN1111" s="3"/>
    </row>
    <row r="1112" spans="10:40" x14ac:dyDescent="0.25">
      <c r="J1112" t="e">
        <f>VLOOKUP(G:G,#REF!,2,0)</f>
        <v>#REF!</v>
      </c>
      <c r="AL1112" s="3"/>
      <c r="AM1112" t="s">
        <v>1102</v>
      </c>
      <c r="AN1112" s="3"/>
    </row>
    <row r="1113" spans="10:40" x14ac:dyDescent="0.25">
      <c r="J1113" t="e">
        <f>VLOOKUP(G:G,#REF!,2,0)</f>
        <v>#REF!</v>
      </c>
      <c r="AL1113" s="3"/>
      <c r="AM1113" t="s">
        <v>1103</v>
      </c>
      <c r="AN1113" s="3"/>
    </row>
    <row r="1114" spans="10:40" x14ac:dyDescent="0.25">
      <c r="J1114" t="e">
        <f>VLOOKUP(G:G,#REF!,2,0)</f>
        <v>#REF!</v>
      </c>
      <c r="AL1114" s="3"/>
      <c r="AM1114" t="s">
        <v>1104</v>
      </c>
      <c r="AN1114" s="3"/>
    </row>
    <row r="1115" spans="10:40" x14ac:dyDescent="0.25">
      <c r="J1115" t="e">
        <f>VLOOKUP(G:G,#REF!,2,0)</f>
        <v>#REF!</v>
      </c>
      <c r="AL1115" s="3"/>
      <c r="AM1115" t="s">
        <v>1105</v>
      </c>
      <c r="AN1115" s="3"/>
    </row>
    <row r="1116" spans="10:40" x14ac:dyDescent="0.25">
      <c r="J1116" t="e">
        <f>VLOOKUP(G:G,#REF!,2,0)</f>
        <v>#REF!</v>
      </c>
      <c r="AL1116" s="3"/>
      <c r="AM1116" t="s">
        <v>1106</v>
      </c>
      <c r="AN1116" s="3"/>
    </row>
    <row r="1117" spans="10:40" x14ac:dyDescent="0.25">
      <c r="J1117" t="e">
        <f>VLOOKUP(G:G,#REF!,2,0)</f>
        <v>#REF!</v>
      </c>
      <c r="AL1117" s="3"/>
      <c r="AM1117" t="s">
        <v>1107</v>
      </c>
      <c r="AN1117" s="3"/>
    </row>
    <row r="1118" spans="10:40" x14ac:dyDescent="0.25">
      <c r="J1118" t="e">
        <f>VLOOKUP(G:G,#REF!,2,0)</f>
        <v>#REF!</v>
      </c>
      <c r="AL1118" s="3"/>
      <c r="AM1118" t="s">
        <v>1108</v>
      </c>
      <c r="AN1118" s="3"/>
    </row>
    <row r="1119" spans="10:40" x14ac:dyDescent="0.25">
      <c r="J1119" t="e">
        <f>VLOOKUP(G:G,#REF!,2,0)</f>
        <v>#REF!</v>
      </c>
      <c r="AL1119" s="3"/>
      <c r="AM1119" t="s">
        <v>1109</v>
      </c>
      <c r="AN1119" s="3"/>
    </row>
    <row r="1120" spans="10:40" x14ac:dyDescent="0.25">
      <c r="J1120" t="e">
        <f>VLOOKUP(G:G,#REF!,2,0)</f>
        <v>#REF!</v>
      </c>
      <c r="AL1120" s="3"/>
      <c r="AM1120" t="s">
        <v>1110</v>
      </c>
      <c r="AN1120" s="3"/>
    </row>
    <row r="1121" spans="10:40" x14ac:dyDescent="0.25">
      <c r="J1121" t="e">
        <f>VLOOKUP(G:G,#REF!,2,0)</f>
        <v>#REF!</v>
      </c>
      <c r="AL1121" s="3"/>
      <c r="AM1121" t="s">
        <v>1111</v>
      </c>
      <c r="AN1121" s="3"/>
    </row>
    <row r="1122" spans="10:40" x14ac:dyDescent="0.25">
      <c r="J1122" t="e">
        <f>VLOOKUP(G:G,#REF!,2,0)</f>
        <v>#REF!</v>
      </c>
      <c r="AL1122" s="3"/>
      <c r="AM1122" t="s">
        <v>1112</v>
      </c>
      <c r="AN1122" s="3"/>
    </row>
    <row r="1123" spans="10:40" x14ac:dyDescent="0.25">
      <c r="J1123" t="e">
        <f>VLOOKUP(G:G,#REF!,2,0)</f>
        <v>#REF!</v>
      </c>
      <c r="AL1123" s="3"/>
      <c r="AM1123" t="s">
        <v>1113</v>
      </c>
      <c r="AN1123" s="3"/>
    </row>
    <row r="1124" spans="10:40" x14ac:dyDescent="0.25">
      <c r="J1124" t="e">
        <f>VLOOKUP(G:G,#REF!,2,0)</f>
        <v>#REF!</v>
      </c>
      <c r="AL1124" s="3"/>
      <c r="AM1124" t="s">
        <v>1114</v>
      </c>
      <c r="AN1124" s="3"/>
    </row>
    <row r="1125" spans="10:40" x14ac:dyDescent="0.25">
      <c r="J1125" t="e">
        <f>VLOOKUP(G:G,#REF!,2,0)</f>
        <v>#REF!</v>
      </c>
      <c r="AL1125" s="3"/>
      <c r="AM1125" t="s">
        <v>1115</v>
      </c>
      <c r="AN1125" s="3"/>
    </row>
    <row r="1126" spans="10:40" x14ac:dyDescent="0.25">
      <c r="J1126" t="e">
        <f>VLOOKUP(G:G,#REF!,2,0)</f>
        <v>#REF!</v>
      </c>
      <c r="AL1126" s="3"/>
      <c r="AM1126" t="s">
        <v>1116</v>
      </c>
      <c r="AN1126" s="3"/>
    </row>
    <row r="1127" spans="10:40" x14ac:dyDescent="0.25">
      <c r="J1127" t="e">
        <f>VLOOKUP(G:G,#REF!,2,0)</f>
        <v>#REF!</v>
      </c>
      <c r="AL1127" s="3"/>
      <c r="AM1127" t="s">
        <v>1117</v>
      </c>
      <c r="AN1127" s="3"/>
    </row>
    <row r="1128" spans="10:40" x14ac:dyDescent="0.25">
      <c r="J1128" t="e">
        <f>VLOOKUP(G:G,#REF!,2,0)</f>
        <v>#REF!</v>
      </c>
      <c r="AL1128" s="3"/>
      <c r="AM1128" t="s">
        <v>1118</v>
      </c>
      <c r="AN1128" s="3"/>
    </row>
    <row r="1129" spans="10:40" x14ac:dyDescent="0.25">
      <c r="J1129" t="e">
        <f>VLOOKUP(G:G,#REF!,2,0)</f>
        <v>#REF!</v>
      </c>
      <c r="AL1129" s="3"/>
      <c r="AM1129" t="s">
        <v>1119</v>
      </c>
      <c r="AN1129" s="3"/>
    </row>
    <row r="1130" spans="10:40" x14ac:dyDescent="0.25">
      <c r="J1130" t="e">
        <f>VLOOKUP(G:G,#REF!,2,0)</f>
        <v>#REF!</v>
      </c>
      <c r="AL1130" s="3"/>
      <c r="AM1130" t="s">
        <v>1120</v>
      </c>
      <c r="AN1130" s="3"/>
    </row>
    <row r="1131" spans="10:40" x14ac:dyDescent="0.25">
      <c r="J1131" t="e">
        <f>VLOOKUP(G:G,#REF!,2,0)</f>
        <v>#REF!</v>
      </c>
      <c r="AL1131" s="3"/>
      <c r="AM1131" t="s">
        <v>1121</v>
      </c>
      <c r="AN1131" s="3"/>
    </row>
    <row r="1132" spans="10:40" x14ac:dyDescent="0.25">
      <c r="J1132" t="e">
        <f>VLOOKUP(G:G,#REF!,2,0)</f>
        <v>#REF!</v>
      </c>
      <c r="AL1132" s="3"/>
      <c r="AM1132" t="s">
        <v>1122</v>
      </c>
      <c r="AN1132" s="3"/>
    </row>
    <row r="1133" spans="10:40" x14ac:dyDescent="0.25">
      <c r="J1133" t="e">
        <f>VLOOKUP(G:G,#REF!,2,0)</f>
        <v>#REF!</v>
      </c>
      <c r="AL1133" s="3"/>
      <c r="AM1133" t="s">
        <v>1123</v>
      </c>
      <c r="AN1133" s="3"/>
    </row>
    <row r="1134" spans="10:40" x14ac:dyDescent="0.25">
      <c r="J1134" t="e">
        <f>VLOOKUP(G:G,#REF!,2,0)</f>
        <v>#REF!</v>
      </c>
      <c r="AL1134" s="3"/>
      <c r="AM1134" t="s">
        <v>1124</v>
      </c>
      <c r="AN1134" s="3"/>
    </row>
    <row r="1135" spans="10:40" x14ac:dyDescent="0.25">
      <c r="J1135" t="e">
        <f>VLOOKUP(G:G,#REF!,2,0)</f>
        <v>#REF!</v>
      </c>
      <c r="AL1135" s="3"/>
      <c r="AM1135" t="s">
        <v>1125</v>
      </c>
      <c r="AN1135" s="3"/>
    </row>
    <row r="1136" spans="10:40" x14ac:dyDescent="0.25">
      <c r="J1136" t="e">
        <f>VLOOKUP(G:G,#REF!,2,0)</f>
        <v>#REF!</v>
      </c>
      <c r="AL1136" s="3"/>
      <c r="AM1136" t="s">
        <v>1126</v>
      </c>
      <c r="AN1136" s="3"/>
    </row>
    <row r="1137" spans="10:40" x14ac:dyDescent="0.25">
      <c r="J1137" t="e">
        <f>VLOOKUP(G:G,#REF!,2,0)</f>
        <v>#REF!</v>
      </c>
      <c r="AL1137" s="3"/>
      <c r="AM1137" t="s">
        <v>1127</v>
      </c>
      <c r="AN1137" s="3"/>
    </row>
    <row r="1138" spans="10:40" x14ac:dyDescent="0.25">
      <c r="J1138" t="e">
        <f>VLOOKUP(G:G,#REF!,2,0)</f>
        <v>#REF!</v>
      </c>
      <c r="AL1138" s="3"/>
      <c r="AM1138" t="s">
        <v>1128</v>
      </c>
      <c r="AN1138" s="3"/>
    </row>
    <row r="1139" spans="10:40" x14ac:dyDescent="0.25">
      <c r="J1139" t="e">
        <f>VLOOKUP(G:G,#REF!,2,0)</f>
        <v>#REF!</v>
      </c>
      <c r="AL1139" s="3"/>
      <c r="AM1139" s="8" t="s">
        <v>1129</v>
      </c>
      <c r="AN1139" s="3"/>
    </row>
    <row r="1140" spans="10:40" x14ac:dyDescent="0.25">
      <c r="J1140" t="e">
        <f>VLOOKUP(G:G,#REF!,2,0)</f>
        <v>#REF!</v>
      </c>
      <c r="AL1140" s="3"/>
      <c r="AM1140" t="s">
        <v>1130</v>
      </c>
      <c r="AN1140" s="3"/>
    </row>
    <row r="1141" spans="10:40" x14ac:dyDescent="0.25">
      <c r="J1141" t="e">
        <f>VLOOKUP(G:G,#REF!,2,0)</f>
        <v>#REF!</v>
      </c>
      <c r="AL1141" s="3"/>
      <c r="AM1141" t="s">
        <v>1131</v>
      </c>
      <c r="AN1141" s="3"/>
    </row>
    <row r="1142" spans="10:40" x14ac:dyDescent="0.25">
      <c r="J1142" t="e">
        <f>VLOOKUP(G:G,#REF!,2,0)</f>
        <v>#REF!</v>
      </c>
      <c r="AL1142" s="3"/>
      <c r="AM1142" t="s">
        <v>1132</v>
      </c>
      <c r="AN1142" s="3"/>
    </row>
    <row r="1143" spans="10:40" x14ac:dyDescent="0.25">
      <c r="J1143" t="e">
        <f>VLOOKUP(G:G,#REF!,2,0)</f>
        <v>#REF!</v>
      </c>
      <c r="AL1143" s="3"/>
      <c r="AM1143" t="s">
        <v>1133</v>
      </c>
      <c r="AN1143" s="3"/>
    </row>
    <row r="1144" spans="10:40" x14ac:dyDescent="0.25">
      <c r="J1144" t="e">
        <f>VLOOKUP(G:G,#REF!,2,0)</f>
        <v>#REF!</v>
      </c>
      <c r="AL1144" s="3"/>
      <c r="AM1144" t="s">
        <v>1134</v>
      </c>
      <c r="AN1144" s="3"/>
    </row>
    <row r="1145" spans="10:40" x14ac:dyDescent="0.25">
      <c r="J1145" t="e">
        <f>VLOOKUP(G:G,#REF!,2,0)</f>
        <v>#REF!</v>
      </c>
      <c r="AL1145" s="3"/>
      <c r="AM1145" t="s">
        <v>1135</v>
      </c>
      <c r="AN1145" s="3"/>
    </row>
    <row r="1146" spans="10:40" x14ac:dyDescent="0.25">
      <c r="J1146" t="e">
        <f>VLOOKUP(G:G,#REF!,2,0)</f>
        <v>#REF!</v>
      </c>
      <c r="AL1146" s="3"/>
      <c r="AM1146" t="s">
        <v>1136</v>
      </c>
      <c r="AN1146" s="3"/>
    </row>
    <row r="1147" spans="10:40" x14ac:dyDescent="0.25">
      <c r="J1147" t="e">
        <f>VLOOKUP(G:G,#REF!,2,0)</f>
        <v>#REF!</v>
      </c>
      <c r="AL1147" s="3"/>
      <c r="AM1147" t="s">
        <v>1137</v>
      </c>
      <c r="AN1147" s="3"/>
    </row>
    <row r="1148" spans="10:40" x14ac:dyDescent="0.25">
      <c r="J1148" t="e">
        <f>VLOOKUP(G:G,#REF!,2,0)</f>
        <v>#REF!</v>
      </c>
      <c r="AL1148" s="3"/>
      <c r="AM1148" t="s">
        <v>1138</v>
      </c>
      <c r="AN1148" s="3"/>
    </row>
    <row r="1149" spans="10:40" x14ac:dyDescent="0.25">
      <c r="J1149" t="e">
        <f>VLOOKUP(G:G,#REF!,2,0)</f>
        <v>#REF!</v>
      </c>
      <c r="AL1149" s="3"/>
      <c r="AM1149" t="s">
        <v>1139</v>
      </c>
      <c r="AN1149" s="3"/>
    </row>
    <row r="1150" spans="10:40" x14ac:dyDescent="0.25">
      <c r="J1150" t="e">
        <f>VLOOKUP(G:G,#REF!,2,0)</f>
        <v>#REF!</v>
      </c>
      <c r="AL1150" s="3"/>
      <c r="AM1150" t="s">
        <v>1140</v>
      </c>
      <c r="AN1150" s="3"/>
    </row>
    <row r="1151" spans="10:40" x14ac:dyDescent="0.25">
      <c r="J1151" t="e">
        <f>VLOOKUP(G:G,#REF!,2,0)</f>
        <v>#REF!</v>
      </c>
      <c r="AL1151" s="3"/>
      <c r="AM1151" t="s">
        <v>1141</v>
      </c>
      <c r="AN1151" s="3"/>
    </row>
    <row r="1152" spans="10:40" x14ac:dyDescent="0.25">
      <c r="J1152" t="e">
        <f>VLOOKUP(G:G,#REF!,2,0)</f>
        <v>#REF!</v>
      </c>
      <c r="AL1152" s="3"/>
      <c r="AM1152" t="s">
        <v>1142</v>
      </c>
      <c r="AN1152" s="3"/>
    </row>
    <row r="1153" spans="10:40" x14ac:dyDescent="0.25">
      <c r="J1153" t="e">
        <f>VLOOKUP(G:G,#REF!,2,0)</f>
        <v>#REF!</v>
      </c>
      <c r="AL1153" s="3"/>
      <c r="AM1153" t="s">
        <v>1143</v>
      </c>
      <c r="AN1153" s="3"/>
    </row>
    <row r="1154" spans="10:40" x14ac:dyDescent="0.25">
      <c r="J1154" t="e">
        <f>VLOOKUP(G:G,#REF!,2,0)</f>
        <v>#REF!</v>
      </c>
      <c r="AL1154" s="3"/>
      <c r="AM1154" t="s">
        <v>1144</v>
      </c>
      <c r="AN1154" s="3"/>
    </row>
    <row r="1155" spans="10:40" x14ac:dyDescent="0.25">
      <c r="J1155" t="e">
        <f>VLOOKUP(G:G,#REF!,2,0)</f>
        <v>#REF!</v>
      </c>
      <c r="AL1155" s="3"/>
      <c r="AM1155" t="s">
        <v>1145</v>
      </c>
      <c r="AN1155" s="3"/>
    </row>
    <row r="1156" spans="10:40" x14ac:dyDescent="0.25">
      <c r="J1156" t="e">
        <f>VLOOKUP(G:G,#REF!,2,0)</f>
        <v>#REF!</v>
      </c>
      <c r="AL1156" s="3"/>
      <c r="AM1156" t="s">
        <v>1146</v>
      </c>
      <c r="AN1156" s="3"/>
    </row>
    <row r="1157" spans="10:40" x14ac:dyDescent="0.25">
      <c r="J1157" t="e">
        <f>VLOOKUP(G:G,#REF!,2,0)</f>
        <v>#REF!</v>
      </c>
      <c r="AL1157" s="3"/>
      <c r="AM1157" t="s">
        <v>1147</v>
      </c>
      <c r="AN1157" s="3"/>
    </row>
    <row r="1158" spans="10:40" x14ac:dyDescent="0.25">
      <c r="J1158" t="e">
        <f>VLOOKUP(G:G,#REF!,2,0)</f>
        <v>#REF!</v>
      </c>
      <c r="AL1158" s="3"/>
      <c r="AM1158" t="s">
        <v>1148</v>
      </c>
      <c r="AN1158" s="3"/>
    </row>
    <row r="1159" spans="10:40" x14ac:dyDescent="0.25">
      <c r="J1159" t="e">
        <f>VLOOKUP(G:G,#REF!,2,0)</f>
        <v>#REF!</v>
      </c>
      <c r="AL1159" s="3"/>
      <c r="AM1159" t="s">
        <v>1149</v>
      </c>
      <c r="AN1159" s="3"/>
    </row>
    <row r="1160" spans="10:40" x14ac:dyDescent="0.25">
      <c r="J1160" t="e">
        <f>VLOOKUP(G:G,#REF!,2,0)</f>
        <v>#REF!</v>
      </c>
      <c r="AL1160" s="3"/>
      <c r="AM1160" t="s">
        <v>1150</v>
      </c>
      <c r="AN1160" s="3"/>
    </row>
    <row r="1161" spans="10:40" x14ac:dyDescent="0.25">
      <c r="J1161" t="e">
        <f>VLOOKUP(G:G,#REF!,2,0)</f>
        <v>#REF!</v>
      </c>
      <c r="AL1161" s="3"/>
      <c r="AM1161" t="s">
        <v>1151</v>
      </c>
      <c r="AN1161" s="3"/>
    </row>
    <row r="1162" spans="10:40" x14ac:dyDescent="0.25">
      <c r="J1162" t="e">
        <f>VLOOKUP(G:G,#REF!,2,0)</f>
        <v>#REF!</v>
      </c>
      <c r="AL1162" s="3"/>
      <c r="AM1162" t="s">
        <v>1152</v>
      </c>
      <c r="AN1162" s="3"/>
    </row>
    <row r="1163" spans="10:40" x14ac:dyDescent="0.25">
      <c r="J1163" t="e">
        <f>VLOOKUP(G:G,#REF!,2,0)</f>
        <v>#REF!</v>
      </c>
      <c r="AL1163" s="3"/>
      <c r="AM1163" t="s">
        <v>1153</v>
      </c>
      <c r="AN1163" s="3"/>
    </row>
    <row r="1164" spans="10:40" x14ac:dyDescent="0.25">
      <c r="J1164" t="e">
        <f>VLOOKUP(G:G,#REF!,2,0)</f>
        <v>#REF!</v>
      </c>
      <c r="AL1164" s="3"/>
      <c r="AM1164" t="s">
        <v>1154</v>
      </c>
      <c r="AN1164" s="3"/>
    </row>
    <row r="1165" spans="10:40" x14ac:dyDescent="0.25">
      <c r="J1165" t="e">
        <f>VLOOKUP(G:G,#REF!,2,0)</f>
        <v>#REF!</v>
      </c>
      <c r="AL1165" s="3"/>
      <c r="AM1165" t="s">
        <v>1155</v>
      </c>
      <c r="AN1165" s="3"/>
    </row>
    <row r="1166" spans="10:40" x14ac:dyDescent="0.25">
      <c r="J1166" t="e">
        <f>VLOOKUP(G:G,#REF!,2,0)</f>
        <v>#REF!</v>
      </c>
      <c r="AL1166" s="3"/>
      <c r="AM1166" t="s">
        <v>1156</v>
      </c>
      <c r="AN1166" s="3"/>
    </row>
    <row r="1167" spans="10:40" x14ac:dyDescent="0.25">
      <c r="J1167" t="e">
        <f>VLOOKUP(G:G,#REF!,2,0)</f>
        <v>#REF!</v>
      </c>
      <c r="AL1167" s="3"/>
      <c r="AM1167" t="s">
        <v>1157</v>
      </c>
      <c r="AN1167" s="3"/>
    </row>
    <row r="1168" spans="10:40" x14ac:dyDescent="0.25">
      <c r="J1168" t="e">
        <f>VLOOKUP(G:G,#REF!,2,0)</f>
        <v>#REF!</v>
      </c>
      <c r="AL1168" s="3"/>
      <c r="AM1168" t="s">
        <v>1158</v>
      </c>
      <c r="AN1168" s="3"/>
    </row>
    <row r="1169" spans="10:40" x14ac:dyDescent="0.25">
      <c r="J1169" t="e">
        <f>VLOOKUP(G:G,#REF!,2,0)</f>
        <v>#REF!</v>
      </c>
      <c r="AL1169" s="3"/>
      <c r="AM1169" t="s">
        <v>1159</v>
      </c>
      <c r="AN1169" s="3"/>
    </row>
    <row r="1170" spans="10:40" x14ac:dyDescent="0.25">
      <c r="J1170" t="e">
        <f>VLOOKUP(G:G,#REF!,2,0)</f>
        <v>#REF!</v>
      </c>
      <c r="AL1170" s="3"/>
      <c r="AM1170" t="s">
        <v>1160</v>
      </c>
      <c r="AN1170" s="3"/>
    </row>
    <row r="1171" spans="10:40" x14ac:dyDescent="0.25">
      <c r="J1171" t="e">
        <f>VLOOKUP(G:G,#REF!,2,0)</f>
        <v>#REF!</v>
      </c>
      <c r="AL1171" s="3"/>
      <c r="AM1171" t="s">
        <v>1161</v>
      </c>
      <c r="AN1171" s="3"/>
    </row>
    <row r="1172" spans="10:40" x14ac:dyDescent="0.25">
      <c r="J1172" t="e">
        <f>VLOOKUP(G:G,#REF!,2,0)</f>
        <v>#REF!</v>
      </c>
      <c r="AL1172" s="3"/>
      <c r="AM1172" t="s">
        <v>1162</v>
      </c>
      <c r="AN1172" s="3"/>
    </row>
    <row r="1173" spans="10:40" x14ac:dyDescent="0.25">
      <c r="J1173" t="e">
        <f>VLOOKUP(G:G,#REF!,2,0)</f>
        <v>#REF!</v>
      </c>
      <c r="AL1173" s="3"/>
      <c r="AM1173" t="s">
        <v>1163</v>
      </c>
      <c r="AN1173" s="3"/>
    </row>
    <row r="1174" spans="10:40" x14ac:dyDescent="0.25">
      <c r="J1174" t="e">
        <f>VLOOKUP(G:G,#REF!,2,0)</f>
        <v>#REF!</v>
      </c>
      <c r="AL1174" s="3"/>
      <c r="AM1174" t="s">
        <v>1164</v>
      </c>
      <c r="AN1174" s="3"/>
    </row>
    <row r="1175" spans="10:40" x14ac:dyDescent="0.25">
      <c r="J1175" t="e">
        <f>VLOOKUP(G:G,#REF!,2,0)</f>
        <v>#REF!</v>
      </c>
      <c r="AL1175" s="3"/>
      <c r="AM1175" t="s">
        <v>1165</v>
      </c>
      <c r="AN1175" s="3"/>
    </row>
    <row r="1176" spans="10:40" x14ac:dyDescent="0.25">
      <c r="J1176" t="e">
        <f>VLOOKUP(G:G,#REF!,2,0)</f>
        <v>#REF!</v>
      </c>
      <c r="AL1176" s="3"/>
      <c r="AM1176" t="s">
        <v>1166</v>
      </c>
      <c r="AN1176" s="3"/>
    </row>
    <row r="1177" spans="10:40" x14ac:dyDescent="0.25">
      <c r="J1177" t="e">
        <f>VLOOKUP(G:G,#REF!,2,0)</f>
        <v>#REF!</v>
      </c>
      <c r="AL1177" s="3"/>
      <c r="AM1177" t="s">
        <v>1167</v>
      </c>
      <c r="AN1177" s="3"/>
    </row>
    <row r="1178" spans="10:40" x14ac:dyDescent="0.25">
      <c r="J1178" t="e">
        <f>VLOOKUP(G:G,#REF!,2,0)</f>
        <v>#REF!</v>
      </c>
      <c r="AL1178" s="3"/>
      <c r="AM1178" t="s">
        <v>1168</v>
      </c>
      <c r="AN1178" s="3"/>
    </row>
    <row r="1179" spans="10:40" x14ac:dyDescent="0.25">
      <c r="J1179" t="e">
        <f>VLOOKUP(G:G,#REF!,2,0)</f>
        <v>#REF!</v>
      </c>
      <c r="AL1179" s="3"/>
      <c r="AM1179" t="s">
        <v>1169</v>
      </c>
      <c r="AN1179" s="3"/>
    </row>
    <row r="1180" spans="10:40" x14ac:dyDescent="0.25">
      <c r="J1180" t="e">
        <f>VLOOKUP(G:G,#REF!,2,0)</f>
        <v>#REF!</v>
      </c>
      <c r="AL1180" s="3"/>
      <c r="AM1180" t="s">
        <v>1170</v>
      </c>
      <c r="AN1180" s="3"/>
    </row>
    <row r="1181" spans="10:40" x14ac:dyDescent="0.25">
      <c r="J1181" t="e">
        <f>VLOOKUP(G:G,#REF!,2,0)</f>
        <v>#REF!</v>
      </c>
      <c r="AL1181" s="3"/>
      <c r="AM1181" t="s">
        <v>1171</v>
      </c>
      <c r="AN1181" s="3"/>
    </row>
    <row r="1182" spans="10:40" x14ac:dyDescent="0.25">
      <c r="J1182" t="e">
        <f>VLOOKUP(G:G,#REF!,2,0)</f>
        <v>#REF!</v>
      </c>
      <c r="AL1182" s="3"/>
      <c r="AM1182" t="s">
        <v>1172</v>
      </c>
      <c r="AN1182" s="3"/>
    </row>
    <row r="1183" spans="10:40" x14ac:dyDescent="0.25">
      <c r="J1183" t="e">
        <f>VLOOKUP(G:G,#REF!,2,0)</f>
        <v>#REF!</v>
      </c>
      <c r="AL1183" s="3"/>
      <c r="AM1183" t="s">
        <v>1173</v>
      </c>
      <c r="AN1183" s="3"/>
    </row>
    <row r="1184" spans="10:40" x14ac:dyDescent="0.25">
      <c r="J1184" t="e">
        <f>VLOOKUP(G:G,#REF!,2,0)</f>
        <v>#REF!</v>
      </c>
      <c r="AL1184" s="3"/>
      <c r="AM1184" t="s">
        <v>1174</v>
      </c>
      <c r="AN1184" s="3"/>
    </row>
    <row r="1185" spans="10:40" x14ac:dyDescent="0.25">
      <c r="J1185" t="e">
        <f>VLOOKUP(G:G,#REF!,2,0)</f>
        <v>#REF!</v>
      </c>
      <c r="AL1185" s="3"/>
      <c r="AM1185" t="s">
        <v>1175</v>
      </c>
      <c r="AN1185" s="3"/>
    </row>
    <row r="1186" spans="10:40" x14ac:dyDescent="0.25">
      <c r="J1186" t="e">
        <f>VLOOKUP(G:G,#REF!,2,0)</f>
        <v>#REF!</v>
      </c>
      <c r="AL1186" s="3"/>
      <c r="AM1186" t="s">
        <v>1176</v>
      </c>
      <c r="AN1186" s="3"/>
    </row>
    <row r="1187" spans="10:40" x14ac:dyDescent="0.25">
      <c r="J1187" t="e">
        <f>VLOOKUP(G:G,#REF!,2,0)</f>
        <v>#REF!</v>
      </c>
      <c r="AL1187" s="3"/>
      <c r="AM1187" t="s">
        <v>1177</v>
      </c>
      <c r="AN1187" s="3"/>
    </row>
    <row r="1188" spans="10:40" x14ac:dyDescent="0.25">
      <c r="J1188" t="e">
        <f>VLOOKUP(G:G,#REF!,2,0)</f>
        <v>#REF!</v>
      </c>
      <c r="AL1188" s="3"/>
      <c r="AM1188" t="s">
        <v>1178</v>
      </c>
      <c r="AN1188" s="3"/>
    </row>
    <row r="1189" spans="10:40" x14ac:dyDescent="0.25">
      <c r="J1189" t="e">
        <f>VLOOKUP(G:G,#REF!,2,0)</f>
        <v>#REF!</v>
      </c>
      <c r="AL1189" s="3"/>
      <c r="AM1189" t="s">
        <v>1179</v>
      </c>
      <c r="AN1189" s="3"/>
    </row>
    <row r="1190" spans="10:40" x14ac:dyDescent="0.25">
      <c r="J1190" t="e">
        <f>VLOOKUP(G:G,#REF!,2,0)</f>
        <v>#REF!</v>
      </c>
      <c r="AL1190" s="3"/>
      <c r="AM1190" t="s">
        <v>1180</v>
      </c>
      <c r="AN1190" s="3"/>
    </row>
    <row r="1191" spans="10:40" x14ac:dyDescent="0.25">
      <c r="J1191" t="e">
        <f>VLOOKUP(G:G,#REF!,2,0)</f>
        <v>#REF!</v>
      </c>
      <c r="AL1191" s="3"/>
      <c r="AM1191" t="s">
        <v>1181</v>
      </c>
      <c r="AN1191" s="3"/>
    </row>
    <row r="1192" spans="10:40" x14ac:dyDescent="0.25">
      <c r="J1192" t="e">
        <f>VLOOKUP(G:G,#REF!,2,0)</f>
        <v>#REF!</v>
      </c>
      <c r="AL1192" s="3"/>
      <c r="AM1192" t="s">
        <v>1182</v>
      </c>
      <c r="AN1192" s="3"/>
    </row>
    <row r="1193" spans="10:40" x14ac:dyDescent="0.25">
      <c r="J1193" t="e">
        <f>VLOOKUP(G:G,#REF!,2,0)</f>
        <v>#REF!</v>
      </c>
      <c r="AL1193" s="3"/>
      <c r="AM1193" t="s">
        <v>1183</v>
      </c>
      <c r="AN1193" s="3"/>
    </row>
    <row r="1194" spans="10:40" x14ac:dyDescent="0.25">
      <c r="J1194" t="e">
        <f>VLOOKUP(G:G,#REF!,2,0)</f>
        <v>#REF!</v>
      </c>
      <c r="AL1194" s="3"/>
      <c r="AM1194" t="s">
        <v>1184</v>
      </c>
      <c r="AN1194" s="3"/>
    </row>
    <row r="1195" spans="10:40" x14ac:dyDescent="0.25">
      <c r="J1195" t="e">
        <f>VLOOKUP(G:G,#REF!,2,0)</f>
        <v>#REF!</v>
      </c>
      <c r="AL1195" s="3"/>
      <c r="AM1195" t="s">
        <v>1185</v>
      </c>
      <c r="AN1195" s="3"/>
    </row>
    <row r="1196" spans="10:40" x14ac:dyDescent="0.25">
      <c r="J1196" t="e">
        <f>VLOOKUP(G:G,#REF!,2,0)</f>
        <v>#REF!</v>
      </c>
      <c r="AL1196" s="3"/>
      <c r="AM1196" t="s">
        <v>1186</v>
      </c>
      <c r="AN1196" s="3"/>
    </row>
    <row r="1197" spans="10:40" x14ac:dyDescent="0.25">
      <c r="J1197" t="e">
        <f>VLOOKUP(G:G,#REF!,2,0)</f>
        <v>#REF!</v>
      </c>
      <c r="AL1197" s="3"/>
      <c r="AM1197" t="s">
        <v>1187</v>
      </c>
      <c r="AN1197" s="3"/>
    </row>
    <row r="1198" spans="10:40" x14ac:dyDescent="0.25">
      <c r="J1198" t="e">
        <f>VLOOKUP(G:G,#REF!,2,0)</f>
        <v>#REF!</v>
      </c>
      <c r="AL1198" s="3"/>
      <c r="AM1198" t="s">
        <v>1188</v>
      </c>
      <c r="AN1198" s="3"/>
    </row>
    <row r="1199" spans="10:40" x14ac:dyDescent="0.25">
      <c r="J1199" t="e">
        <f>VLOOKUP(G:G,#REF!,2,0)</f>
        <v>#REF!</v>
      </c>
      <c r="AL1199" s="3"/>
      <c r="AM1199" t="s">
        <v>1189</v>
      </c>
      <c r="AN1199" s="3"/>
    </row>
    <row r="1200" spans="10:40" x14ac:dyDescent="0.25">
      <c r="J1200" t="e">
        <f>VLOOKUP(G:G,#REF!,2,0)</f>
        <v>#REF!</v>
      </c>
      <c r="AL1200" s="3"/>
      <c r="AM1200" t="s">
        <v>1190</v>
      </c>
      <c r="AN1200" s="3"/>
    </row>
    <row r="1201" spans="10:40" x14ac:dyDescent="0.25">
      <c r="J1201" t="e">
        <f>VLOOKUP(G:G,#REF!,2,0)</f>
        <v>#REF!</v>
      </c>
      <c r="AL1201" s="3"/>
      <c r="AM1201" t="s">
        <v>1191</v>
      </c>
      <c r="AN1201" s="3"/>
    </row>
    <row r="1202" spans="10:40" x14ac:dyDescent="0.25">
      <c r="J1202" t="e">
        <f>VLOOKUP(G:G,#REF!,2,0)</f>
        <v>#REF!</v>
      </c>
      <c r="AL1202" s="3"/>
      <c r="AM1202" t="s">
        <v>1192</v>
      </c>
      <c r="AN1202" s="3"/>
    </row>
    <row r="1203" spans="10:40" x14ac:dyDescent="0.25">
      <c r="J1203" t="e">
        <f>VLOOKUP(G:G,#REF!,2,0)</f>
        <v>#REF!</v>
      </c>
      <c r="AL1203" s="3"/>
      <c r="AM1203" t="s">
        <v>1193</v>
      </c>
      <c r="AN1203" s="3"/>
    </row>
    <row r="1204" spans="10:40" x14ac:dyDescent="0.25">
      <c r="J1204" t="e">
        <f>VLOOKUP(G:G,#REF!,2,0)</f>
        <v>#REF!</v>
      </c>
      <c r="AL1204" s="3"/>
      <c r="AM1204" t="s">
        <v>1194</v>
      </c>
      <c r="AN1204" s="3"/>
    </row>
    <row r="1205" spans="10:40" x14ac:dyDescent="0.25">
      <c r="J1205" t="e">
        <f>VLOOKUP(G:G,#REF!,2,0)</f>
        <v>#REF!</v>
      </c>
      <c r="AL1205" s="3"/>
      <c r="AM1205" t="s">
        <v>1195</v>
      </c>
      <c r="AN1205" s="3"/>
    </row>
    <row r="1206" spans="10:40" x14ac:dyDescent="0.25">
      <c r="J1206" t="e">
        <f>VLOOKUP(G:G,#REF!,2,0)</f>
        <v>#REF!</v>
      </c>
      <c r="AL1206" s="3"/>
      <c r="AM1206" t="s">
        <v>1196</v>
      </c>
      <c r="AN1206" s="3"/>
    </row>
    <row r="1207" spans="10:40" x14ac:dyDescent="0.25">
      <c r="J1207" t="e">
        <f>VLOOKUP(G:G,#REF!,2,0)</f>
        <v>#REF!</v>
      </c>
      <c r="AL1207" s="3"/>
      <c r="AM1207" t="s">
        <v>1197</v>
      </c>
      <c r="AN1207" s="3"/>
    </row>
    <row r="1208" spans="10:40" x14ac:dyDescent="0.25">
      <c r="J1208" t="e">
        <f>VLOOKUP(G:G,#REF!,2,0)</f>
        <v>#REF!</v>
      </c>
      <c r="AL1208" s="3"/>
      <c r="AM1208" t="s">
        <v>1198</v>
      </c>
      <c r="AN1208" s="3"/>
    </row>
    <row r="1209" spans="10:40" x14ac:dyDescent="0.25">
      <c r="J1209" t="e">
        <f>VLOOKUP(G:G,#REF!,2,0)</f>
        <v>#REF!</v>
      </c>
      <c r="AL1209" s="3"/>
      <c r="AM1209" t="s">
        <v>1199</v>
      </c>
      <c r="AN1209" s="3"/>
    </row>
    <row r="1210" spans="10:40" x14ac:dyDescent="0.25">
      <c r="J1210" t="e">
        <f>VLOOKUP(G:G,#REF!,2,0)</f>
        <v>#REF!</v>
      </c>
      <c r="AL1210" s="3"/>
      <c r="AM1210" t="s">
        <v>1200</v>
      </c>
      <c r="AN1210" s="3"/>
    </row>
    <row r="1211" spans="10:40" x14ac:dyDescent="0.25">
      <c r="J1211" t="e">
        <f>VLOOKUP(G:G,#REF!,2,0)</f>
        <v>#REF!</v>
      </c>
      <c r="AL1211" s="3"/>
      <c r="AM1211" t="s">
        <v>1201</v>
      </c>
      <c r="AN1211" s="3"/>
    </row>
    <row r="1212" spans="10:40" x14ac:dyDescent="0.25">
      <c r="J1212" t="e">
        <f>VLOOKUP(G:G,#REF!,2,0)</f>
        <v>#REF!</v>
      </c>
      <c r="AL1212" s="3"/>
      <c r="AM1212" t="s">
        <v>1202</v>
      </c>
      <c r="AN1212" s="3"/>
    </row>
    <row r="1213" spans="10:40" x14ac:dyDescent="0.25">
      <c r="J1213" t="e">
        <f>VLOOKUP(G:G,#REF!,2,0)</f>
        <v>#REF!</v>
      </c>
      <c r="AL1213" s="3"/>
      <c r="AM1213" t="s">
        <v>1203</v>
      </c>
      <c r="AN1213" s="3"/>
    </row>
    <row r="1214" spans="10:40" x14ac:dyDescent="0.25">
      <c r="J1214" t="e">
        <f>VLOOKUP(G:G,#REF!,2,0)</f>
        <v>#REF!</v>
      </c>
      <c r="AL1214" s="3"/>
      <c r="AM1214" t="s">
        <v>1204</v>
      </c>
      <c r="AN1214" s="3"/>
    </row>
    <row r="1215" spans="10:40" x14ac:dyDescent="0.25">
      <c r="J1215" t="e">
        <f>VLOOKUP(G:G,#REF!,2,0)</f>
        <v>#REF!</v>
      </c>
      <c r="AL1215" s="3"/>
      <c r="AM1215" t="s">
        <v>1205</v>
      </c>
      <c r="AN1215" s="3"/>
    </row>
    <row r="1216" spans="10:40" x14ac:dyDescent="0.25">
      <c r="J1216" t="e">
        <f>VLOOKUP(G:G,#REF!,2,0)</f>
        <v>#REF!</v>
      </c>
      <c r="AL1216" s="3"/>
      <c r="AM1216" t="s">
        <v>1206</v>
      </c>
      <c r="AN1216" s="3"/>
    </row>
    <row r="1217" spans="10:40" x14ac:dyDescent="0.25">
      <c r="J1217" t="e">
        <f>VLOOKUP(G:G,#REF!,2,0)</f>
        <v>#REF!</v>
      </c>
      <c r="AL1217" s="3"/>
      <c r="AM1217" t="s">
        <v>1207</v>
      </c>
      <c r="AN1217" s="3"/>
    </row>
    <row r="1218" spans="10:40" x14ac:dyDescent="0.25">
      <c r="J1218" t="e">
        <f>VLOOKUP(G:G,#REF!,2,0)</f>
        <v>#REF!</v>
      </c>
      <c r="AL1218" s="3"/>
      <c r="AM1218" t="s">
        <v>1208</v>
      </c>
      <c r="AN1218" s="3"/>
    </row>
    <row r="1219" spans="10:40" x14ac:dyDescent="0.25">
      <c r="J1219" t="e">
        <f>VLOOKUP(G:G,#REF!,2,0)</f>
        <v>#REF!</v>
      </c>
      <c r="AL1219" s="3"/>
      <c r="AM1219" t="s">
        <v>1209</v>
      </c>
      <c r="AN1219" s="3"/>
    </row>
    <row r="1220" spans="10:40" x14ac:dyDescent="0.25">
      <c r="J1220" t="e">
        <f>VLOOKUP(G:G,#REF!,2,0)</f>
        <v>#REF!</v>
      </c>
      <c r="AL1220" s="3"/>
      <c r="AM1220" t="s">
        <v>1210</v>
      </c>
      <c r="AN1220" s="3"/>
    </row>
    <row r="1221" spans="10:40" x14ac:dyDescent="0.25">
      <c r="J1221" t="e">
        <f>VLOOKUP(G:G,#REF!,2,0)</f>
        <v>#REF!</v>
      </c>
      <c r="AL1221" s="3"/>
      <c r="AM1221" t="s">
        <v>1211</v>
      </c>
      <c r="AN1221" s="3"/>
    </row>
    <row r="1222" spans="10:40" x14ac:dyDescent="0.25">
      <c r="J1222" t="e">
        <f>VLOOKUP(G:G,#REF!,2,0)</f>
        <v>#REF!</v>
      </c>
      <c r="AL1222" s="3"/>
      <c r="AM1222" t="s">
        <v>1212</v>
      </c>
      <c r="AN1222" s="3"/>
    </row>
    <row r="1223" spans="10:40" x14ac:dyDescent="0.25">
      <c r="J1223" t="e">
        <f>VLOOKUP(G:G,#REF!,2,0)</f>
        <v>#REF!</v>
      </c>
      <c r="AL1223" s="3"/>
      <c r="AM1223" t="s">
        <v>1213</v>
      </c>
      <c r="AN1223" s="3"/>
    </row>
    <row r="1224" spans="10:40" x14ac:dyDescent="0.25">
      <c r="J1224" t="e">
        <f>VLOOKUP(G:G,#REF!,2,0)</f>
        <v>#REF!</v>
      </c>
      <c r="AL1224" s="3"/>
      <c r="AM1224" t="s">
        <v>1214</v>
      </c>
      <c r="AN1224" s="3"/>
    </row>
    <row r="1225" spans="10:40" x14ac:dyDescent="0.25">
      <c r="J1225" t="e">
        <f>VLOOKUP(G:G,#REF!,2,0)</f>
        <v>#REF!</v>
      </c>
      <c r="AL1225" s="3"/>
      <c r="AM1225" t="s">
        <v>1215</v>
      </c>
      <c r="AN1225" s="3"/>
    </row>
    <row r="1226" spans="10:40" x14ac:dyDescent="0.25">
      <c r="J1226" t="e">
        <f>VLOOKUP(G:G,#REF!,2,0)</f>
        <v>#REF!</v>
      </c>
      <c r="AL1226" s="3"/>
      <c r="AM1226" t="s">
        <v>1216</v>
      </c>
      <c r="AN1226" s="3"/>
    </row>
    <row r="1227" spans="10:40" x14ac:dyDescent="0.25">
      <c r="J1227" t="e">
        <f>VLOOKUP(G:G,#REF!,2,0)</f>
        <v>#REF!</v>
      </c>
      <c r="AL1227" s="3"/>
      <c r="AM1227" t="s">
        <v>1217</v>
      </c>
      <c r="AN1227" s="3"/>
    </row>
    <row r="1228" spans="10:40" x14ac:dyDescent="0.25">
      <c r="J1228" t="e">
        <f>VLOOKUP(G:G,#REF!,2,0)</f>
        <v>#REF!</v>
      </c>
      <c r="AL1228" s="3"/>
      <c r="AM1228" t="s">
        <v>1218</v>
      </c>
      <c r="AN1228" s="3"/>
    </row>
    <row r="1229" spans="10:40" x14ac:dyDescent="0.25">
      <c r="J1229" t="e">
        <f>VLOOKUP(G:G,#REF!,2,0)</f>
        <v>#REF!</v>
      </c>
      <c r="AL1229" s="3"/>
      <c r="AM1229" t="s">
        <v>1219</v>
      </c>
      <c r="AN1229" s="3"/>
    </row>
    <row r="1230" spans="10:40" x14ac:dyDescent="0.25">
      <c r="J1230" t="e">
        <f>VLOOKUP(G:G,#REF!,2,0)</f>
        <v>#REF!</v>
      </c>
      <c r="AL1230" s="3"/>
      <c r="AM1230" t="s">
        <v>1220</v>
      </c>
      <c r="AN1230" s="3"/>
    </row>
    <row r="1231" spans="10:40" x14ac:dyDescent="0.25">
      <c r="J1231" t="e">
        <f>VLOOKUP(G:G,#REF!,2,0)</f>
        <v>#REF!</v>
      </c>
      <c r="AL1231" s="3"/>
      <c r="AM1231" t="s">
        <v>1221</v>
      </c>
      <c r="AN1231" s="3"/>
    </row>
    <row r="1232" spans="10:40" x14ac:dyDescent="0.25">
      <c r="J1232" t="e">
        <f>VLOOKUP(G:G,#REF!,2,0)</f>
        <v>#REF!</v>
      </c>
      <c r="AL1232" s="3"/>
      <c r="AM1232" t="s">
        <v>1222</v>
      </c>
      <c r="AN1232" s="3"/>
    </row>
    <row r="1233" spans="10:40" x14ac:dyDescent="0.25">
      <c r="J1233" t="e">
        <f>VLOOKUP(G:G,#REF!,2,0)</f>
        <v>#REF!</v>
      </c>
      <c r="AL1233" s="3"/>
      <c r="AM1233" t="s">
        <v>1223</v>
      </c>
      <c r="AN1233" s="3"/>
    </row>
    <row r="1234" spans="10:40" x14ac:dyDescent="0.25">
      <c r="J1234" t="e">
        <f>VLOOKUP(G:G,#REF!,2,0)</f>
        <v>#REF!</v>
      </c>
      <c r="AL1234" s="3"/>
      <c r="AM1234" t="s">
        <v>1224</v>
      </c>
      <c r="AN1234" s="3"/>
    </row>
    <row r="1235" spans="10:40" x14ac:dyDescent="0.25">
      <c r="J1235" t="e">
        <f>VLOOKUP(G:G,#REF!,2,0)</f>
        <v>#REF!</v>
      </c>
      <c r="AL1235" s="3"/>
      <c r="AM1235" t="s">
        <v>1225</v>
      </c>
      <c r="AN1235" s="3"/>
    </row>
    <row r="1236" spans="10:40" x14ac:dyDescent="0.25">
      <c r="J1236" t="e">
        <f>VLOOKUP(G:G,#REF!,2,0)</f>
        <v>#REF!</v>
      </c>
      <c r="AL1236" s="3"/>
      <c r="AM1236" t="s">
        <v>1226</v>
      </c>
      <c r="AN1236" s="3"/>
    </row>
    <row r="1237" spans="10:40" x14ac:dyDescent="0.25">
      <c r="J1237" t="e">
        <f>VLOOKUP(G:G,#REF!,2,0)</f>
        <v>#REF!</v>
      </c>
      <c r="AL1237" s="3"/>
      <c r="AM1237" t="s">
        <v>1227</v>
      </c>
      <c r="AN1237" s="3"/>
    </row>
    <row r="1238" spans="10:40" x14ac:dyDescent="0.25">
      <c r="J1238" t="e">
        <f>VLOOKUP(G:G,#REF!,2,0)</f>
        <v>#REF!</v>
      </c>
      <c r="AL1238" s="3"/>
      <c r="AM1238" t="s">
        <v>1228</v>
      </c>
      <c r="AN1238" s="3"/>
    </row>
    <row r="1239" spans="10:40" x14ac:dyDescent="0.25">
      <c r="J1239" t="e">
        <f>VLOOKUP(G:G,#REF!,2,0)</f>
        <v>#REF!</v>
      </c>
      <c r="AL1239" s="3"/>
      <c r="AM1239" t="s">
        <v>1229</v>
      </c>
      <c r="AN1239" s="3"/>
    </row>
    <row r="1240" spans="10:40" x14ac:dyDescent="0.25">
      <c r="J1240" t="e">
        <f>VLOOKUP(G:G,#REF!,2,0)</f>
        <v>#REF!</v>
      </c>
      <c r="AL1240" s="3"/>
      <c r="AM1240" t="s">
        <v>1230</v>
      </c>
      <c r="AN1240" s="3"/>
    </row>
    <row r="1241" spans="10:40" x14ac:dyDescent="0.25">
      <c r="J1241" t="e">
        <f>VLOOKUP(G:G,#REF!,2,0)</f>
        <v>#REF!</v>
      </c>
      <c r="AL1241" s="3"/>
      <c r="AM1241" t="s">
        <v>1231</v>
      </c>
      <c r="AN1241" s="3"/>
    </row>
    <row r="1242" spans="10:40" x14ac:dyDescent="0.25">
      <c r="J1242" t="e">
        <f>VLOOKUP(G:G,#REF!,2,0)</f>
        <v>#REF!</v>
      </c>
      <c r="AL1242" s="3"/>
      <c r="AM1242" t="s">
        <v>1232</v>
      </c>
      <c r="AN1242" s="3"/>
    </row>
    <row r="1243" spans="10:40" x14ac:dyDescent="0.25">
      <c r="J1243" t="e">
        <f>VLOOKUP(G:G,#REF!,2,0)</f>
        <v>#REF!</v>
      </c>
      <c r="AL1243" s="3"/>
      <c r="AM1243" t="s">
        <v>1233</v>
      </c>
      <c r="AN1243" s="3"/>
    </row>
    <row r="1244" spans="10:40" x14ac:dyDescent="0.25">
      <c r="J1244" t="e">
        <f>VLOOKUP(G:G,#REF!,2,0)</f>
        <v>#REF!</v>
      </c>
      <c r="AL1244" s="3"/>
      <c r="AM1244" t="s">
        <v>1234</v>
      </c>
      <c r="AN1244" s="3"/>
    </row>
    <row r="1245" spans="10:40" x14ac:dyDescent="0.25">
      <c r="J1245" t="e">
        <f>VLOOKUP(G:G,#REF!,2,0)</f>
        <v>#REF!</v>
      </c>
      <c r="AL1245" s="3"/>
      <c r="AM1245" t="s">
        <v>1235</v>
      </c>
      <c r="AN1245" s="3"/>
    </row>
    <row r="1246" spans="10:40" x14ac:dyDescent="0.25">
      <c r="J1246" t="e">
        <f>VLOOKUP(G:G,#REF!,2,0)</f>
        <v>#REF!</v>
      </c>
      <c r="AL1246" s="3"/>
      <c r="AM1246" t="s">
        <v>1236</v>
      </c>
      <c r="AN1246" s="3"/>
    </row>
    <row r="1247" spans="10:40" x14ac:dyDescent="0.25">
      <c r="J1247" t="e">
        <f>VLOOKUP(G:G,#REF!,2,0)</f>
        <v>#REF!</v>
      </c>
      <c r="AL1247" s="3"/>
      <c r="AM1247" t="s">
        <v>1237</v>
      </c>
      <c r="AN1247" s="3"/>
    </row>
    <row r="1248" spans="10:40" x14ac:dyDescent="0.25">
      <c r="J1248" t="e">
        <f>VLOOKUP(G:G,#REF!,2,0)</f>
        <v>#REF!</v>
      </c>
      <c r="AL1248" s="3"/>
      <c r="AM1248" t="s">
        <v>1238</v>
      </c>
      <c r="AN1248" s="3"/>
    </row>
    <row r="1249" spans="10:40" x14ac:dyDescent="0.25">
      <c r="J1249" t="e">
        <f>VLOOKUP(G:G,#REF!,2,0)</f>
        <v>#REF!</v>
      </c>
      <c r="AL1249" s="3"/>
      <c r="AM1249" t="s">
        <v>1239</v>
      </c>
      <c r="AN1249" s="3"/>
    </row>
    <row r="1250" spans="10:40" x14ac:dyDescent="0.25">
      <c r="J1250" t="e">
        <f>VLOOKUP(G:G,#REF!,2,0)</f>
        <v>#REF!</v>
      </c>
      <c r="AL1250" s="3"/>
      <c r="AM1250" t="s">
        <v>1240</v>
      </c>
      <c r="AN1250" s="3"/>
    </row>
    <row r="1251" spans="10:40" x14ac:dyDescent="0.25">
      <c r="J1251" t="e">
        <f>VLOOKUP(G:G,#REF!,2,0)</f>
        <v>#REF!</v>
      </c>
      <c r="AL1251" s="3"/>
      <c r="AM1251" t="s">
        <v>1241</v>
      </c>
      <c r="AN1251" s="3"/>
    </row>
    <row r="1252" spans="10:40" x14ac:dyDescent="0.25">
      <c r="J1252" t="e">
        <f>VLOOKUP(G:G,#REF!,2,0)</f>
        <v>#REF!</v>
      </c>
      <c r="AL1252" s="3"/>
      <c r="AM1252" t="s">
        <v>1242</v>
      </c>
      <c r="AN1252" s="3"/>
    </row>
    <row r="1253" spans="10:40" x14ac:dyDescent="0.25">
      <c r="J1253" t="e">
        <f>VLOOKUP(G:G,#REF!,2,0)</f>
        <v>#REF!</v>
      </c>
      <c r="AL1253" s="3"/>
      <c r="AM1253" t="s">
        <v>1243</v>
      </c>
      <c r="AN1253" s="3"/>
    </row>
    <row r="1254" spans="10:40" x14ac:dyDescent="0.25">
      <c r="J1254" t="e">
        <f>VLOOKUP(G:G,#REF!,2,0)</f>
        <v>#REF!</v>
      </c>
      <c r="AL1254" s="3"/>
      <c r="AM1254" t="s">
        <v>1244</v>
      </c>
      <c r="AN1254" s="3"/>
    </row>
    <row r="1255" spans="10:40" x14ac:dyDescent="0.25">
      <c r="J1255" t="e">
        <f>VLOOKUP(G:G,#REF!,2,0)</f>
        <v>#REF!</v>
      </c>
      <c r="AL1255" s="3"/>
      <c r="AM1255" t="s">
        <v>1245</v>
      </c>
      <c r="AN1255" s="3"/>
    </row>
    <row r="1256" spans="10:40" x14ac:dyDescent="0.25">
      <c r="J1256" t="e">
        <f>VLOOKUP(G:G,#REF!,2,0)</f>
        <v>#REF!</v>
      </c>
      <c r="AL1256" s="3"/>
      <c r="AM1256" t="s">
        <v>1246</v>
      </c>
      <c r="AN1256" s="3"/>
    </row>
    <row r="1257" spans="10:40" x14ac:dyDescent="0.25">
      <c r="J1257" t="e">
        <f>VLOOKUP(G:G,#REF!,2,0)</f>
        <v>#REF!</v>
      </c>
      <c r="AL1257" s="3"/>
      <c r="AM1257" t="s">
        <v>1247</v>
      </c>
      <c r="AN1257" s="3"/>
    </row>
    <row r="1258" spans="10:40" x14ac:dyDescent="0.25">
      <c r="J1258" t="e">
        <f>VLOOKUP(G:G,#REF!,2,0)</f>
        <v>#REF!</v>
      </c>
      <c r="AL1258" s="3"/>
      <c r="AM1258" t="s">
        <v>1248</v>
      </c>
      <c r="AN1258" s="3"/>
    </row>
    <row r="1259" spans="10:40" x14ac:dyDescent="0.25">
      <c r="J1259" t="e">
        <f>VLOOKUP(G:G,#REF!,2,0)</f>
        <v>#REF!</v>
      </c>
      <c r="AL1259" s="3"/>
      <c r="AM1259" t="s">
        <v>1249</v>
      </c>
      <c r="AN1259" s="3"/>
    </row>
    <row r="1260" spans="10:40" x14ac:dyDescent="0.25">
      <c r="J1260" t="e">
        <f>VLOOKUP(G:G,#REF!,2,0)</f>
        <v>#REF!</v>
      </c>
      <c r="AL1260" s="3"/>
      <c r="AM1260" t="s">
        <v>1250</v>
      </c>
      <c r="AN1260" s="3"/>
    </row>
    <row r="1261" spans="10:40" x14ac:dyDescent="0.25">
      <c r="J1261" t="e">
        <f>VLOOKUP(G:G,#REF!,2,0)</f>
        <v>#REF!</v>
      </c>
      <c r="AL1261" s="3"/>
      <c r="AM1261" t="s">
        <v>1251</v>
      </c>
      <c r="AN1261" s="3"/>
    </row>
    <row r="1262" spans="10:40" x14ac:dyDescent="0.25">
      <c r="J1262" t="e">
        <f>VLOOKUP(G:G,#REF!,2,0)</f>
        <v>#REF!</v>
      </c>
      <c r="AL1262" s="3"/>
      <c r="AM1262" t="s">
        <v>1252</v>
      </c>
      <c r="AN1262" s="3"/>
    </row>
    <row r="1263" spans="10:40" x14ac:dyDescent="0.25">
      <c r="J1263" t="e">
        <f>VLOOKUP(G:G,#REF!,2,0)</f>
        <v>#REF!</v>
      </c>
      <c r="AL1263" s="3"/>
      <c r="AM1263" t="s">
        <v>1253</v>
      </c>
      <c r="AN1263" s="3"/>
    </row>
    <row r="1264" spans="10:40" x14ac:dyDescent="0.25">
      <c r="J1264" t="e">
        <f>VLOOKUP(G:G,#REF!,2,0)</f>
        <v>#REF!</v>
      </c>
      <c r="AL1264" s="3"/>
      <c r="AM1264" t="s">
        <v>1254</v>
      </c>
      <c r="AN1264" s="3"/>
    </row>
    <row r="1265" spans="10:40" x14ac:dyDescent="0.25">
      <c r="J1265" t="e">
        <f>VLOOKUP(G:G,#REF!,2,0)</f>
        <v>#REF!</v>
      </c>
      <c r="AL1265" s="3"/>
      <c r="AM1265" t="s">
        <v>1255</v>
      </c>
      <c r="AN1265" s="3"/>
    </row>
    <row r="1266" spans="10:40" x14ac:dyDescent="0.25">
      <c r="J1266" t="e">
        <f>VLOOKUP(G:G,#REF!,2,0)</f>
        <v>#REF!</v>
      </c>
      <c r="AL1266" s="3"/>
      <c r="AM1266" t="s">
        <v>1256</v>
      </c>
      <c r="AN1266" s="3"/>
    </row>
    <row r="1267" spans="10:40" x14ac:dyDescent="0.25">
      <c r="J1267" t="e">
        <f>VLOOKUP(G:G,#REF!,2,0)</f>
        <v>#REF!</v>
      </c>
      <c r="AL1267" s="3"/>
      <c r="AM1267" t="s">
        <v>1257</v>
      </c>
      <c r="AN1267" s="3"/>
    </row>
    <row r="1268" spans="10:40" x14ac:dyDescent="0.25">
      <c r="J1268" t="e">
        <f>VLOOKUP(G:G,#REF!,2,0)</f>
        <v>#REF!</v>
      </c>
      <c r="AL1268" s="3"/>
      <c r="AM1268" t="s">
        <v>1258</v>
      </c>
      <c r="AN1268" s="3"/>
    </row>
    <row r="1269" spans="10:40" x14ac:dyDescent="0.25">
      <c r="J1269" t="e">
        <f>VLOOKUP(G:G,#REF!,2,0)</f>
        <v>#REF!</v>
      </c>
      <c r="AL1269" s="3"/>
      <c r="AM1269" t="s">
        <v>1259</v>
      </c>
      <c r="AN1269" s="3"/>
    </row>
    <row r="1270" spans="10:40" x14ac:dyDescent="0.25">
      <c r="J1270" t="e">
        <f>VLOOKUP(G:G,#REF!,2,0)</f>
        <v>#REF!</v>
      </c>
      <c r="AL1270" s="3"/>
      <c r="AM1270" t="s">
        <v>1260</v>
      </c>
      <c r="AN1270" s="3"/>
    </row>
    <row r="1271" spans="10:40" x14ac:dyDescent="0.25">
      <c r="J1271" t="e">
        <f>VLOOKUP(G:G,#REF!,2,0)</f>
        <v>#REF!</v>
      </c>
      <c r="AL1271" s="3"/>
      <c r="AM1271" t="s">
        <v>1261</v>
      </c>
      <c r="AN1271" s="3"/>
    </row>
    <row r="1272" spans="10:40" x14ac:dyDescent="0.25">
      <c r="J1272" t="e">
        <f>VLOOKUP(G:G,#REF!,2,0)</f>
        <v>#REF!</v>
      </c>
      <c r="AL1272" s="3"/>
      <c r="AM1272" t="s">
        <v>1262</v>
      </c>
      <c r="AN1272" s="3"/>
    </row>
    <row r="1273" spans="10:40" x14ac:dyDescent="0.25">
      <c r="J1273" t="e">
        <f>VLOOKUP(G:G,#REF!,2,0)</f>
        <v>#REF!</v>
      </c>
      <c r="AL1273" s="3"/>
      <c r="AM1273" t="s">
        <v>1263</v>
      </c>
      <c r="AN1273" s="3"/>
    </row>
    <row r="1274" spans="10:40" x14ac:dyDescent="0.25">
      <c r="J1274" t="e">
        <f>VLOOKUP(G:G,#REF!,2,0)</f>
        <v>#REF!</v>
      </c>
      <c r="AL1274" s="3"/>
      <c r="AM1274" t="s">
        <v>1264</v>
      </c>
      <c r="AN1274" s="3"/>
    </row>
    <row r="1275" spans="10:40" x14ac:dyDescent="0.25">
      <c r="J1275" t="e">
        <f>VLOOKUP(G:G,#REF!,2,0)</f>
        <v>#REF!</v>
      </c>
      <c r="AL1275" s="3"/>
      <c r="AM1275" t="s">
        <v>1265</v>
      </c>
      <c r="AN1275" s="3"/>
    </row>
    <row r="1276" spans="10:40" x14ac:dyDescent="0.25">
      <c r="J1276" t="e">
        <f>VLOOKUP(G:G,#REF!,2,0)</f>
        <v>#REF!</v>
      </c>
      <c r="AL1276" s="3"/>
      <c r="AM1276" t="s">
        <v>1266</v>
      </c>
      <c r="AN1276" s="3"/>
    </row>
    <row r="1277" spans="10:40" x14ac:dyDescent="0.25">
      <c r="J1277" t="e">
        <f>VLOOKUP(G:G,#REF!,2,0)</f>
        <v>#REF!</v>
      </c>
      <c r="AL1277" s="3"/>
      <c r="AM1277" t="s">
        <v>1267</v>
      </c>
      <c r="AN1277" s="3"/>
    </row>
    <row r="1278" spans="10:40" x14ac:dyDescent="0.25">
      <c r="J1278" t="e">
        <f>VLOOKUP(G:G,#REF!,2,0)</f>
        <v>#REF!</v>
      </c>
      <c r="AL1278" s="3"/>
      <c r="AM1278" t="s">
        <v>1268</v>
      </c>
      <c r="AN1278" s="3"/>
    </row>
    <row r="1279" spans="10:40" x14ac:dyDescent="0.25">
      <c r="J1279" t="e">
        <f>VLOOKUP(G:G,#REF!,2,0)</f>
        <v>#REF!</v>
      </c>
      <c r="AL1279" s="3"/>
      <c r="AM1279" t="s">
        <v>1269</v>
      </c>
      <c r="AN1279" s="3"/>
    </row>
    <row r="1280" spans="10:40" x14ac:dyDescent="0.25">
      <c r="J1280" t="e">
        <f>VLOOKUP(G:G,#REF!,2,0)</f>
        <v>#REF!</v>
      </c>
      <c r="AL1280" s="3"/>
      <c r="AM1280" t="s">
        <v>1270</v>
      </c>
      <c r="AN1280" s="3"/>
    </row>
    <row r="1281" spans="10:40" x14ac:dyDescent="0.25">
      <c r="J1281" t="e">
        <f>VLOOKUP(G:G,#REF!,2,0)</f>
        <v>#REF!</v>
      </c>
      <c r="AL1281" s="3"/>
      <c r="AM1281" s="9" t="s">
        <v>1271</v>
      </c>
      <c r="AN1281" s="3"/>
    </row>
    <row r="1282" spans="10:40" x14ac:dyDescent="0.25">
      <c r="J1282" t="e">
        <f>VLOOKUP(G:G,#REF!,2,0)</f>
        <v>#REF!</v>
      </c>
      <c r="AL1282" s="3"/>
      <c r="AM1282" t="s">
        <v>1272</v>
      </c>
      <c r="AN1282" s="3"/>
    </row>
    <row r="1283" spans="10:40" x14ac:dyDescent="0.25">
      <c r="J1283" t="e">
        <f>VLOOKUP(G:G,#REF!,2,0)</f>
        <v>#REF!</v>
      </c>
      <c r="AL1283" s="3"/>
      <c r="AM1283" t="s">
        <v>1273</v>
      </c>
      <c r="AN1283" s="3"/>
    </row>
    <row r="1284" spans="10:40" x14ac:dyDescent="0.25">
      <c r="J1284" t="e">
        <f>VLOOKUP(G:G,#REF!,2,0)</f>
        <v>#REF!</v>
      </c>
      <c r="AL1284" s="3"/>
      <c r="AM1284" t="s">
        <v>1274</v>
      </c>
      <c r="AN1284" s="3"/>
    </row>
    <row r="1285" spans="10:40" x14ac:dyDescent="0.25">
      <c r="J1285" t="e">
        <f>VLOOKUP(G:G,#REF!,2,0)</f>
        <v>#REF!</v>
      </c>
      <c r="AL1285" s="3"/>
      <c r="AM1285" t="s">
        <v>1275</v>
      </c>
      <c r="AN1285" s="3"/>
    </row>
    <row r="1286" spans="10:40" x14ac:dyDescent="0.25">
      <c r="J1286" t="e">
        <f>VLOOKUP(G:G,#REF!,2,0)</f>
        <v>#REF!</v>
      </c>
      <c r="AL1286" s="3"/>
      <c r="AM1286" t="s">
        <v>1276</v>
      </c>
      <c r="AN1286" s="3"/>
    </row>
    <row r="1287" spans="10:40" x14ac:dyDescent="0.25">
      <c r="J1287" t="e">
        <f>VLOOKUP(G:G,#REF!,2,0)</f>
        <v>#REF!</v>
      </c>
      <c r="AL1287" s="3"/>
      <c r="AM1287" t="s">
        <v>1277</v>
      </c>
      <c r="AN1287" s="3"/>
    </row>
    <row r="1288" spans="10:40" x14ac:dyDescent="0.25">
      <c r="J1288" t="e">
        <f>VLOOKUP(G:G,#REF!,2,0)</f>
        <v>#REF!</v>
      </c>
      <c r="AL1288" s="3"/>
      <c r="AM1288" t="s">
        <v>1278</v>
      </c>
      <c r="AN1288" s="3"/>
    </row>
    <row r="1289" spans="10:40" x14ac:dyDescent="0.25">
      <c r="J1289" t="e">
        <f>VLOOKUP(G:G,#REF!,2,0)</f>
        <v>#REF!</v>
      </c>
      <c r="AL1289" s="3"/>
      <c r="AM1289" t="s">
        <v>1279</v>
      </c>
      <c r="AN1289" s="3"/>
    </row>
    <row r="1290" spans="10:40" x14ac:dyDescent="0.25">
      <c r="J1290" t="e">
        <f>VLOOKUP(G:G,#REF!,2,0)</f>
        <v>#REF!</v>
      </c>
      <c r="AL1290" s="3"/>
      <c r="AM1290" t="s">
        <v>1280</v>
      </c>
      <c r="AN1290" s="3"/>
    </row>
    <row r="1291" spans="10:40" x14ac:dyDescent="0.25">
      <c r="J1291" t="e">
        <f>VLOOKUP(G:G,#REF!,2,0)</f>
        <v>#REF!</v>
      </c>
      <c r="AL1291" s="3"/>
      <c r="AM1291" t="s">
        <v>1281</v>
      </c>
      <c r="AN1291" s="3"/>
    </row>
    <row r="1292" spans="10:40" x14ac:dyDescent="0.25">
      <c r="J1292" t="e">
        <f>VLOOKUP(G:G,#REF!,2,0)</f>
        <v>#REF!</v>
      </c>
      <c r="AL1292" s="3"/>
      <c r="AM1292" t="s">
        <v>1282</v>
      </c>
      <c r="AN1292" s="3"/>
    </row>
    <row r="1293" spans="10:40" x14ac:dyDescent="0.25">
      <c r="J1293" t="e">
        <f>VLOOKUP(G:G,#REF!,2,0)</f>
        <v>#REF!</v>
      </c>
      <c r="AL1293" s="3"/>
      <c r="AM1293" t="s">
        <v>1283</v>
      </c>
      <c r="AN1293" s="3"/>
    </row>
    <row r="1294" spans="10:40" x14ac:dyDescent="0.25">
      <c r="J1294" t="e">
        <f>VLOOKUP(G:G,#REF!,2,0)</f>
        <v>#REF!</v>
      </c>
      <c r="AL1294" s="3"/>
      <c r="AM1294" t="s">
        <v>1284</v>
      </c>
      <c r="AN1294" s="3"/>
    </row>
    <row r="1295" spans="10:40" x14ac:dyDescent="0.25">
      <c r="J1295" t="e">
        <f>VLOOKUP(G:G,#REF!,2,0)</f>
        <v>#REF!</v>
      </c>
      <c r="AL1295" s="3"/>
      <c r="AM1295" t="s">
        <v>1285</v>
      </c>
      <c r="AN1295" s="3"/>
    </row>
    <row r="1296" spans="10:40" x14ac:dyDescent="0.25">
      <c r="J1296" t="e">
        <f>VLOOKUP(G:G,#REF!,2,0)</f>
        <v>#REF!</v>
      </c>
      <c r="AL1296" s="3"/>
      <c r="AM1296" t="s">
        <v>1286</v>
      </c>
      <c r="AN1296" s="3"/>
    </row>
    <row r="1297" spans="10:40" x14ac:dyDescent="0.25">
      <c r="J1297" t="e">
        <f>VLOOKUP(G:G,#REF!,2,0)</f>
        <v>#REF!</v>
      </c>
      <c r="AL1297" s="3"/>
      <c r="AM1297" t="s">
        <v>1287</v>
      </c>
      <c r="AN1297" s="3"/>
    </row>
    <row r="1298" spans="10:40" x14ac:dyDescent="0.25">
      <c r="J1298" t="e">
        <f>VLOOKUP(G:G,#REF!,2,0)</f>
        <v>#REF!</v>
      </c>
      <c r="AL1298" s="3"/>
      <c r="AM1298" t="s">
        <v>1288</v>
      </c>
      <c r="AN1298" s="3"/>
    </row>
    <row r="1299" spans="10:40" x14ac:dyDescent="0.25">
      <c r="J1299" t="e">
        <f>VLOOKUP(G:G,#REF!,2,0)</f>
        <v>#REF!</v>
      </c>
      <c r="AL1299" s="3"/>
      <c r="AM1299" t="s">
        <v>1289</v>
      </c>
      <c r="AN1299" s="3"/>
    </row>
    <row r="1300" spans="10:40" x14ac:dyDescent="0.25">
      <c r="J1300" t="e">
        <f>VLOOKUP(G:G,#REF!,2,0)</f>
        <v>#REF!</v>
      </c>
      <c r="AL1300" s="3"/>
      <c r="AM1300" t="s">
        <v>1290</v>
      </c>
      <c r="AN1300" s="3"/>
    </row>
    <row r="1301" spans="10:40" x14ac:dyDescent="0.25">
      <c r="J1301" t="e">
        <f>VLOOKUP(G:G,#REF!,2,0)</f>
        <v>#REF!</v>
      </c>
      <c r="AL1301" s="3"/>
      <c r="AM1301" t="s">
        <v>1291</v>
      </c>
      <c r="AN1301" s="3"/>
    </row>
    <row r="1302" spans="10:40" x14ac:dyDescent="0.25">
      <c r="J1302" t="e">
        <f>VLOOKUP(G:G,#REF!,2,0)</f>
        <v>#REF!</v>
      </c>
      <c r="AL1302" s="3"/>
      <c r="AM1302" t="s">
        <v>1292</v>
      </c>
      <c r="AN1302" s="3"/>
    </row>
    <row r="1303" spans="10:40" x14ac:dyDescent="0.25">
      <c r="J1303" t="e">
        <f>VLOOKUP(G:G,#REF!,2,0)</f>
        <v>#REF!</v>
      </c>
      <c r="AL1303" s="3"/>
      <c r="AM1303" t="s">
        <v>1293</v>
      </c>
      <c r="AN1303" s="3"/>
    </row>
    <row r="1304" spans="10:40" x14ac:dyDescent="0.25">
      <c r="J1304" t="e">
        <f>VLOOKUP(G:G,#REF!,2,0)</f>
        <v>#REF!</v>
      </c>
      <c r="AL1304" s="3"/>
      <c r="AM1304" t="s">
        <v>1294</v>
      </c>
      <c r="AN1304" s="3"/>
    </row>
    <row r="1305" spans="10:40" x14ac:dyDescent="0.25">
      <c r="J1305" t="e">
        <f>VLOOKUP(G:G,#REF!,2,0)</f>
        <v>#REF!</v>
      </c>
      <c r="AL1305" s="3"/>
      <c r="AM1305" t="s">
        <v>1295</v>
      </c>
      <c r="AN1305" s="3"/>
    </row>
    <row r="1306" spans="10:40" x14ac:dyDescent="0.25">
      <c r="J1306" t="e">
        <f>VLOOKUP(G:G,#REF!,2,0)</f>
        <v>#REF!</v>
      </c>
      <c r="AL1306" s="3"/>
      <c r="AM1306" t="s">
        <v>1296</v>
      </c>
      <c r="AN1306" s="3"/>
    </row>
    <row r="1307" spans="10:40" x14ac:dyDescent="0.25">
      <c r="J1307" t="e">
        <f>VLOOKUP(G:G,#REF!,2,0)</f>
        <v>#REF!</v>
      </c>
      <c r="AL1307" s="3"/>
      <c r="AM1307" t="s">
        <v>1297</v>
      </c>
      <c r="AN1307" s="3"/>
    </row>
    <row r="1308" spans="10:40" x14ac:dyDescent="0.25">
      <c r="J1308" t="e">
        <f>VLOOKUP(G:G,#REF!,2,0)</f>
        <v>#REF!</v>
      </c>
      <c r="AL1308" s="3"/>
      <c r="AM1308" t="s">
        <v>1298</v>
      </c>
      <c r="AN1308" s="3"/>
    </row>
    <row r="1309" spans="10:40" x14ac:dyDescent="0.25">
      <c r="J1309" t="e">
        <f>VLOOKUP(G:G,#REF!,2,0)</f>
        <v>#REF!</v>
      </c>
      <c r="AL1309" s="3"/>
      <c r="AM1309" t="s">
        <v>1299</v>
      </c>
      <c r="AN1309" s="3"/>
    </row>
    <row r="1310" spans="10:40" x14ac:dyDescent="0.25">
      <c r="J1310" t="e">
        <f>VLOOKUP(G:G,#REF!,2,0)</f>
        <v>#REF!</v>
      </c>
      <c r="AL1310" s="3"/>
      <c r="AM1310" t="s">
        <v>1300</v>
      </c>
      <c r="AN1310" s="3"/>
    </row>
    <row r="1311" spans="10:40" x14ac:dyDescent="0.25">
      <c r="J1311" t="e">
        <f>VLOOKUP(G:G,#REF!,2,0)</f>
        <v>#REF!</v>
      </c>
      <c r="AL1311" s="3"/>
      <c r="AM1311" t="s">
        <v>1301</v>
      </c>
      <c r="AN1311" s="3"/>
    </row>
    <row r="1312" spans="10:40" x14ac:dyDescent="0.25">
      <c r="J1312" t="e">
        <f>VLOOKUP(G:G,#REF!,2,0)</f>
        <v>#REF!</v>
      </c>
      <c r="AL1312" s="3"/>
      <c r="AM1312" t="s">
        <v>1302</v>
      </c>
      <c r="AN1312" s="3"/>
    </row>
    <row r="1313" spans="10:40" x14ac:dyDescent="0.25">
      <c r="J1313" t="e">
        <f>VLOOKUP(G:G,#REF!,2,0)</f>
        <v>#REF!</v>
      </c>
      <c r="AL1313" s="3"/>
      <c r="AM1313" t="s">
        <v>1303</v>
      </c>
      <c r="AN1313" s="3"/>
    </row>
    <row r="1314" spans="10:40" x14ac:dyDescent="0.25">
      <c r="J1314" t="e">
        <f>VLOOKUP(G:G,#REF!,2,0)</f>
        <v>#REF!</v>
      </c>
      <c r="AL1314" s="3"/>
      <c r="AM1314" t="s">
        <v>1304</v>
      </c>
      <c r="AN1314" s="3"/>
    </row>
    <row r="1315" spans="10:40" x14ac:dyDescent="0.25">
      <c r="J1315" t="e">
        <f>VLOOKUP(G:G,#REF!,2,0)</f>
        <v>#REF!</v>
      </c>
      <c r="AL1315" s="3"/>
      <c r="AM1315" t="s">
        <v>1305</v>
      </c>
      <c r="AN1315" s="3"/>
    </row>
    <row r="1316" spans="10:40" x14ac:dyDescent="0.25">
      <c r="J1316" t="e">
        <f>VLOOKUP(G:G,#REF!,2,0)</f>
        <v>#REF!</v>
      </c>
      <c r="AL1316" s="3"/>
      <c r="AM1316" t="s">
        <v>1306</v>
      </c>
      <c r="AN1316" s="3"/>
    </row>
    <row r="1317" spans="10:40" x14ac:dyDescent="0.25">
      <c r="J1317" t="e">
        <f>VLOOKUP(G:G,#REF!,2,0)</f>
        <v>#REF!</v>
      </c>
      <c r="AL1317" s="3"/>
      <c r="AM1317" t="s">
        <v>1307</v>
      </c>
      <c r="AN1317" s="3"/>
    </row>
    <row r="1318" spans="10:40" x14ac:dyDescent="0.25">
      <c r="J1318" t="e">
        <f>VLOOKUP(G:G,#REF!,2,0)</f>
        <v>#REF!</v>
      </c>
      <c r="AL1318" s="3"/>
      <c r="AM1318" t="s">
        <v>1308</v>
      </c>
      <c r="AN1318" s="3"/>
    </row>
    <row r="1319" spans="10:40" x14ac:dyDescent="0.25">
      <c r="J1319" t="e">
        <f>VLOOKUP(G:G,#REF!,2,0)</f>
        <v>#REF!</v>
      </c>
      <c r="AL1319" s="3"/>
      <c r="AM1319" t="s">
        <v>1309</v>
      </c>
      <c r="AN1319" s="3"/>
    </row>
    <row r="1320" spans="10:40" x14ac:dyDescent="0.25">
      <c r="J1320" t="e">
        <f>VLOOKUP(G:G,#REF!,2,0)</f>
        <v>#REF!</v>
      </c>
      <c r="AL1320" s="3"/>
      <c r="AM1320" t="s">
        <v>1310</v>
      </c>
      <c r="AN1320" s="3"/>
    </row>
    <row r="1321" spans="10:40" x14ac:dyDescent="0.25">
      <c r="J1321" t="e">
        <f>VLOOKUP(G:G,#REF!,2,0)</f>
        <v>#REF!</v>
      </c>
      <c r="AL1321" s="3"/>
      <c r="AM1321" t="s">
        <v>1311</v>
      </c>
      <c r="AN1321" s="3"/>
    </row>
    <row r="1322" spans="10:40" x14ac:dyDescent="0.25">
      <c r="J1322" t="e">
        <f>VLOOKUP(G:G,#REF!,2,0)</f>
        <v>#REF!</v>
      </c>
      <c r="AL1322" s="3"/>
      <c r="AM1322" t="s">
        <v>1312</v>
      </c>
      <c r="AN1322" s="3"/>
    </row>
    <row r="1323" spans="10:40" x14ac:dyDescent="0.25">
      <c r="J1323" t="e">
        <f>VLOOKUP(G:G,#REF!,2,0)</f>
        <v>#REF!</v>
      </c>
      <c r="AL1323" s="3"/>
      <c r="AM1323" t="s">
        <v>1313</v>
      </c>
      <c r="AN1323" s="3"/>
    </row>
    <row r="1324" spans="10:40" x14ac:dyDescent="0.25">
      <c r="J1324" t="e">
        <f>VLOOKUP(G:G,#REF!,2,0)</f>
        <v>#REF!</v>
      </c>
      <c r="AL1324" s="3"/>
      <c r="AM1324" t="s">
        <v>1314</v>
      </c>
      <c r="AN1324" s="3"/>
    </row>
    <row r="1325" spans="10:40" x14ac:dyDescent="0.25">
      <c r="J1325" t="e">
        <f>VLOOKUP(G:G,#REF!,2,0)</f>
        <v>#REF!</v>
      </c>
      <c r="AL1325" s="3"/>
      <c r="AM1325" t="s">
        <v>1315</v>
      </c>
      <c r="AN1325" s="3"/>
    </row>
    <row r="1326" spans="10:40" x14ac:dyDescent="0.25">
      <c r="J1326" t="e">
        <f>VLOOKUP(G:G,#REF!,2,0)</f>
        <v>#REF!</v>
      </c>
      <c r="AL1326" s="3"/>
      <c r="AM1326" t="s">
        <v>1316</v>
      </c>
      <c r="AN1326" s="3"/>
    </row>
    <row r="1327" spans="10:40" x14ac:dyDescent="0.25">
      <c r="J1327" t="e">
        <f>VLOOKUP(G:G,#REF!,2,0)</f>
        <v>#REF!</v>
      </c>
      <c r="AL1327" s="3"/>
      <c r="AM1327" t="s">
        <v>1317</v>
      </c>
      <c r="AN1327" s="3"/>
    </row>
    <row r="1328" spans="10:40" x14ac:dyDescent="0.25">
      <c r="J1328" t="e">
        <f>VLOOKUP(G:G,#REF!,2,0)</f>
        <v>#REF!</v>
      </c>
      <c r="AL1328" s="3"/>
      <c r="AM1328" t="s">
        <v>1318</v>
      </c>
      <c r="AN1328" s="3"/>
    </row>
    <row r="1329" spans="10:40" x14ac:dyDescent="0.25">
      <c r="J1329" t="e">
        <f>VLOOKUP(G:G,#REF!,2,0)</f>
        <v>#REF!</v>
      </c>
      <c r="AL1329" s="3"/>
      <c r="AM1329" t="s">
        <v>1319</v>
      </c>
      <c r="AN1329" s="3"/>
    </row>
    <row r="1330" spans="10:40" x14ac:dyDescent="0.25">
      <c r="J1330" t="e">
        <f>VLOOKUP(G:G,#REF!,2,0)</f>
        <v>#REF!</v>
      </c>
      <c r="AL1330" s="3"/>
      <c r="AM1330" t="s">
        <v>1320</v>
      </c>
      <c r="AN1330" s="3"/>
    </row>
    <row r="1331" spans="10:40" x14ac:dyDescent="0.25">
      <c r="J1331" t="e">
        <f>VLOOKUP(G:G,#REF!,2,0)</f>
        <v>#REF!</v>
      </c>
      <c r="AL1331" s="3"/>
      <c r="AM1331" t="s">
        <v>1321</v>
      </c>
      <c r="AN1331" s="3"/>
    </row>
    <row r="1332" spans="10:40" x14ac:dyDescent="0.25">
      <c r="J1332" t="e">
        <f>VLOOKUP(G:G,#REF!,2,0)</f>
        <v>#REF!</v>
      </c>
      <c r="AL1332" s="3"/>
      <c r="AM1332" t="s">
        <v>1322</v>
      </c>
      <c r="AN1332" s="3"/>
    </row>
    <row r="1333" spans="10:40" x14ac:dyDescent="0.25">
      <c r="J1333" t="e">
        <f>VLOOKUP(G:G,#REF!,2,0)</f>
        <v>#REF!</v>
      </c>
      <c r="AL1333" s="3"/>
      <c r="AM1333" t="s">
        <v>1323</v>
      </c>
      <c r="AN1333" s="3"/>
    </row>
    <row r="1334" spans="10:40" x14ac:dyDescent="0.25">
      <c r="J1334" t="e">
        <f>VLOOKUP(G:G,#REF!,2,0)</f>
        <v>#REF!</v>
      </c>
      <c r="AL1334" s="3"/>
      <c r="AM1334" t="s">
        <v>1324</v>
      </c>
      <c r="AN1334" s="3"/>
    </row>
    <row r="1335" spans="10:40" x14ac:dyDescent="0.25">
      <c r="J1335" t="e">
        <f>VLOOKUP(G:G,#REF!,2,0)</f>
        <v>#REF!</v>
      </c>
      <c r="AL1335" s="3"/>
      <c r="AM1335" t="s">
        <v>1325</v>
      </c>
      <c r="AN1335" s="3"/>
    </row>
    <row r="1336" spans="10:40" x14ac:dyDescent="0.25">
      <c r="J1336" t="e">
        <f>VLOOKUP(G:G,#REF!,2,0)</f>
        <v>#REF!</v>
      </c>
      <c r="AL1336" s="3"/>
      <c r="AM1336" t="s">
        <v>1326</v>
      </c>
      <c r="AN1336" s="3"/>
    </row>
    <row r="1337" spans="10:40" x14ac:dyDescent="0.25">
      <c r="J1337" t="e">
        <f>VLOOKUP(G:G,#REF!,2,0)</f>
        <v>#REF!</v>
      </c>
      <c r="AL1337" s="3"/>
      <c r="AM1337" t="s">
        <v>1327</v>
      </c>
      <c r="AN1337" s="3"/>
    </row>
    <row r="1338" spans="10:40" x14ac:dyDescent="0.25">
      <c r="J1338" t="e">
        <f>VLOOKUP(G:G,#REF!,2,0)</f>
        <v>#REF!</v>
      </c>
      <c r="AL1338" s="3"/>
      <c r="AM1338" t="s">
        <v>1328</v>
      </c>
      <c r="AN1338" s="3"/>
    </row>
    <row r="1339" spans="10:40" x14ac:dyDescent="0.25">
      <c r="J1339" t="e">
        <f>VLOOKUP(G:G,#REF!,2,0)</f>
        <v>#REF!</v>
      </c>
      <c r="AL1339" s="3"/>
      <c r="AM1339" t="s">
        <v>1329</v>
      </c>
      <c r="AN1339" s="3"/>
    </row>
    <row r="1340" spans="10:40" x14ac:dyDescent="0.25">
      <c r="J1340" t="e">
        <f>VLOOKUP(G:G,#REF!,2,0)</f>
        <v>#REF!</v>
      </c>
      <c r="AL1340" s="3"/>
      <c r="AM1340" t="s">
        <v>1330</v>
      </c>
      <c r="AN1340" s="3"/>
    </row>
    <row r="1341" spans="10:40" x14ac:dyDescent="0.25">
      <c r="J1341" t="e">
        <f>VLOOKUP(G:G,#REF!,2,0)</f>
        <v>#REF!</v>
      </c>
      <c r="AL1341" s="3"/>
      <c r="AM1341" t="s">
        <v>1331</v>
      </c>
      <c r="AN1341" s="3"/>
    </row>
    <row r="1342" spans="10:40" x14ac:dyDescent="0.25">
      <c r="J1342" t="e">
        <f>VLOOKUP(G:G,#REF!,2,0)</f>
        <v>#REF!</v>
      </c>
      <c r="AL1342" s="3"/>
      <c r="AM1342" t="s">
        <v>1332</v>
      </c>
      <c r="AN1342" s="3"/>
    </row>
    <row r="1343" spans="10:40" x14ac:dyDescent="0.25">
      <c r="J1343" t="e">
        <f>VLOOKUP(G:G,#REF!,2,0)</f>
        <v>#REF!</v>
      </c>
      <c r="AL1343" s="3"/>
      <c r="AM1343" t="s">
        <v>1333</v>
      </c>
      <c r="AN1343" s="3"/>
    </row>
    <row r="1344" spans="10:40" x14ac:dyDescent="0.25">
      <c r="J1344" t="e">
        <f>VLOOKUP(G:G,#REF!,2,0)</f>
        <v>#REF!</v>
      </c>
      <c r="AL1344" s="3"/>
      <c r="AM1344" t="s">
        <v>28</v>
      </c>
      <c r="AN1344" s="3"/>
    </row>
    <row r="1345" spans="10:40" x14ac:dyDescent="0.25">
      <c r="J1345" t="e">
        <f>VLOOKUP(G:G,#REF!,2,0)</f>
        <v>#REF!</v>
      </c>
      <c r="AL1345" s="3"/>
      <c r="AM1345" t="s">
        <v>1334</v>
      </c>
      <c r="AN1345" s="3"/>
    </row>
    <row r="1346" spans="10:40" x14ac:dyDescent="0.25">
      <c r="J1346" t="e">
        <f>VLOOKUP(G:G,#REF!,2,0)</f>
        <v>#REF!</v>
      </c>
      <c r="AL1346" s="3"/>
      <c r="AM1346" t="s">
        <v>1335</v>
      </c>
      <c r="AN1346" s="3"/>
    </row>
    <row r="1347" spans="10:40" x14ac:dyDescent="0.25">
      <c r="J1347" t="e">
        <f>VLOOKUP(G:G,#REF!,2,0)</f>
        <v>#REF!</v>
      </c>
      <c r="AL1347" s="3"/>
      <c r="AM1347" t="s">
        <v>1336</v>
      </c>
      <c r="AN1347" s="3"/>
    </row>
    <row r="1348" spans="10:40" x14ac:dyDescent="0.25">
      <c r="J1348" t="e">
        <f>VLOOKUP(G:G,#REF!,2,0)</f>
        <v>#REF!</v>
      </c>
      <c r="AL1348" s="3"/>
      <c r="AM1348" t="s">
        <v>1337</v>
      </c>
      <c r="AN1348" s="3"/>
    </row>
    <row r="1349" spans="10:40" x14ac:dyDescent="0.25">
      <c r="J1349" t="e">
        <f>VLOOKUP(G:G,#REF!,2,0)</f>
        <v>#REF!</v>
      </c>
      <c r="AL1349" s="3"/>
      <c r="AM1349" t="s">
        <v>1338</v>
      </c>
      <c r="AN1349" s="3"/>
    </row>
    <row r="1350" spans="10:40" x14ac:dyDescent="0.25">
      <c r="J1350" t="e">
        <f>VLOOKUP(G:G,#REF!,2,0)</f>
        <v>#REF!</v>
      </c>
      <c r="AL1350" s="3"/>
      <c r="AM1350" t="s">
        <v>1339</v>
      </c>
      <c r="AN1350" s="3"/>
    </row>
    <row r="1351" spans="10:40" x14ac:dyDescent="0.25">
      <c r="J1351" t="e">
        <f>VLOOKUP(G:G,#REF!,2,0)</f>
        <v>#REF!</v>
      </c>
      <c r="AL1351" s="3"/>
      <c r="AM1351" t="s">
        <v>1340</v>
      </c>
      <c r="AN1351" s="3"/>
    </row>
    <row r="1352" spans="10:40" x14ac:dyDescent="0.25">
      <c r="J1352" t="e">
        <f>VLOOKUP(G:G,#REF!,2,0)</f>
        <v>#REF!</v>
      </c>
      <c r="AL1352" s="3"/>
      <c r="AM1352" t="s">
        <v>1341</v>
      </c>
      <c r="AN1352" s="3"/>
    </row>
    <row r="1353" spans="10:40" x14ac:dyDescent="0.25">
      <c r="J1353" t="e">
        <f>VLOOKUP(G:G,#REF!,2,0)</f>
        <v>#REF!</v>
      </c>
      <c r="AL1353" s="3"/>
      <c r="AM1353" t="s">
        <v>1342</v>
      </c>
      <c r="AN1353" s="3"/>
    </row>
    <row r="1354" spans="10:40" x14ac:dyDescent="0.25">
      <c r="J1354" t="e">
        <f>VLOOKUP(G:G,#REF!,2,0)</f>
        <v>#REF!</v>
      </c>
      <c r="AL1354" s="3"/>
      <c r="AM1354" t="s">
        <v>1343</v>
      </c>
      <c r="AN1354" s="3"/>
    </row>
    <row r="1355" spans="10:40" x14ac:dyDescent="0.25">
      <c r="J1355" t="e">
        <f>VLOOKUP(G:G,#REF!,2,0)</f>
        <v>#REF!</v>
      </c>
      <c r="AL1355" s="3"/>
      <c r="AM1355" t="s">
        <v>1344</v>
      </c>
      <c r="AN1355" s="3"/>
    </row>
    <row r="1356" spans="10:40" x14ac:dyDescent="0.25">
      <c r="J1356" t="e">
        <f>VLOOKUP(G:G,#REF!,2,0)</f>
        <v>#REF!</v>
      </c>
      <c r="AL1356" s="3"/>
      <c r="AM1356" t="s">
        <v>1345</v>
      </c>
      <c r="AN1356" s="3"/>
    </row>
    <row r="1357" spans="10:40" x14ac:dyDescent="0.25">
      <c r="J1357" t="e">
        <f>VLOOKUP(G:G,#REF!,2,0)</f>
        <v>#REF!</v>
      </c>
      <c r="AL1357" s="3"/>
      <c r="AM1357" t="s">
        <v>1346</v>
      </c>
      <c r="AN1357" s="3"/>
    </row>
    <row r="1358" spans="10:40" x14ac:dyDescent="0.25">
      <c r="J1358" t="e">
        <f>VLOOKUP(G:G,#REF!,2,0)</f>
        <v>#REF!</v>
      </c>
      <c r="AL1358" s="3"/>
      <c r="AM1358" t="s">
        <v>1347</v>
      </c>
      <c r="AN1358" s="3"/>
    </row>
    <row r="1359" spans="10:40" x14ac:dyDescent="0.25">
      <c r="J1359" t="e">
        <f>VLOOKUP(G:G,#REF!,2,0)</f>
        <v>#REF!</v>
      </c>
      <c r="AL1359" s="3"/>
      <c r="AM1359" t="s">
        <v>1348</v>
      </c>
      <c r="AN1359" s="3"/>
    </row>
    <row r="1360" spans="10:40" x14ac:dyDescent="0.25">
      <c r="J1360" t="e">
        <f>VLOOKUP(G:G,#REF!,2,0)</f>
        <v>#REF!</v>
      </c>
      <c r="AL1360" s="3"/>
      <c r="AM1360" t="s">
        <v>1349</v>
      </c>
      <c r="AN1360" s="3"/>
    </row>
    <row r="1361" spans="10:40" x14ac:dyDescent="0.25">
      <c r="J1361" t="e">
        <f>VLOOKUP(G:G,#REF!,2,0)</f>
        <v>#REF!</v>
      </c>
      <c r="AL1361" s="3"/>
      <c r="AM1361" t="s">
        <v>1350</v>
      </c>
      <c r="AN1361" s="3"/>
    </row>
    <row r="1362" spans="10:40" x14ac:dyDescent="0.25">
      <c r="J1362" t="e">
        <f>VLOOKUP(G:G,#REF!,2,0)</f>
        <v>#REF!</v>
      </c>
      <c r="AL1362" s="3"/>
      <c r="AM1362" t="s">
        <v>1351</v>
      </c>
      <c r="AN1362" s="3"/>
    </row>
    <row r="1363" spans="10:40" x14ac:dyDescent="0.25">
      <c r="J1363" t="e">
        <f>VLOOKUP(G:G,#REF!,2,0)</f>
        <v>#REF!</v>
      </c>
      <c r="AL1363" s="3"/>
      <c r="AM1363" t="s">
        <v>1352</v>
      </c>
      <c r="AN1363" s="3"/>
    </row>
    <row r="1364" spans="10:40" x14ac:dyDescent="0.25">
      <c r="J1364" t="e">
        <f>VLOOKUP(G:G,#REF!,2,0)</f>
        <v>#REF!</v>
      </c>
      <c r="AL1364" s="3"/>
      <c r="AM1364" t="s">
        <v>1353</v>
      </c>
      <c r="AN1364" s="3"/>
    </row>
    <row r="1365" spans="10:40" x14ac:dyDescent="0.25">
      <c r="J1365" t="e">
        <f>VLOOKUP(G:G,#REF!,2,0)</f>
        <v>#REF!</v>
      </c>
      <c r="AL1365" s="3"/>
      <c r="AM1365" t="s">
        <v>1354</v>
      </c>
      <c r="AN1365" s="3"/>
    </row>
    <row r="1366" spans="10:40" x14ac:dyDescent="0.25">
      <c r="J1366" t="e">
        <f>VLOOKUP(G:G,#REF!,2,0)</f>
        <v>#REF!</v>
      </c>
      <c r="AL1366" s="3"/>
      <c r="AM1366" t="s">
        <v>1355</v>
      </c>
      <c r="AN1366" s="3"/>
    </row>
    <row r="1367" spans="10:40" x14ac:dyDescent="0.25">
      <c r="J1367" t="e">
        <f>VLOOKUP(G:G,#REF!,2,0)</f>
        <v>#REF!</v>
      </c>
      <c r="AL1367" s="3"/>
      <c r="AM1367" t="s">
        <v>1356</v>
      </c>
      <c r="AN1367" s="3"/>
    </row>
    <row r="1368" spans="10:40" x14ac:dyDescent="0.25">
      <c r="J1368" t="e">
        <f>VLOOKUP(G:G,#REF!,2,0)</f>
        <v>#REF!</v>
      </c>
      <c r="AL1368" s="3"/>
      <c r="AM1368" t="s">
        <v>1357</v>
      </c>
      <c r="AN1368" s="3"/>
    </row>
    <row r="1369" spans="10:40" x14ac:dyDescent="0.25">
      <c r="J1369" t="e">
        <f>VLOOKUP(G:G,#REF!,2,0)</f>
        <v>#REF!</v>
      </c>
      <c r="AL1369" s="3"/>
      <c r="AM1369" t="s">
        <v>1358</v>
      </c>
      <c r="AN1369" s="3"/>
    </row>
    <row r="1370" spans="10:40" x14ac:dyDescent="0.25">
      <c r="J1370" t="e">
        <f>VLOOKUP(G:G,#REF!,2,0)</f>
        <v>#REF!</v>
      </c>
      <c r="AL1370" s="3"/>
      <c r="AM1370" t="s">
        <v>1359</v>
      </c>
      <c r="AN1370" s="3"/>
    </row>
    <row r="1371" spans="10:40" x14ac:dyDescent="0.25">
      <c r="J1371" t="e">
        <f>VLOOKUP(G:G,#REF!,2,0)</f>
        <v>#REF!</v>
      </c>
      <c r="AL1371" s="3"/>
      <c r="AM1371" t="s">
        <v>1360</v>
      </c>
      <c r="AN1371" s="3"/>
    </row>
    <row r="1372" spans="10:40" x14ac:dyDescent="0.25">
      <c r="J1372" t="e">
        <f>VLOOKUP(G:G,#REF!,2,0)</f>
        <v>#REF!</v>
      </c>
      <c r="AL1372" s="3"/>
      <c r="AM1372" t="s">
        <v>1361</v>
      </c>
      <c r="AN1372" s="3"/>
    </row>
    <row r="1373" spans="10:40" x14ac:dyDescent="0.25">
      <c r="J1373" t="e">
        <f>VLOOKUP(G:G,#REF!,2,0)</f>
        <v>#REF!</v>
      </c>
      <c r="AL1373" s="3"/>
      <c r="AM1373" t="s">
        <v>1362</v>
      </c>
      <c r="AN1373" s="3"/>
    </row>
    <row r="1374" spans="10:40" x14ac:dyDescent="0.25">
      <c r="J1374" t="e">
        <f>VLOOKUP(G:G,#REF!,2,0)</f>
        <v>#REF!</v>
      </c>
      <c r="AL1374" s="3"/>
      <c r="AM1374" t="s">
        <v>1363</v>
      </c>
      <c r="AN1374" s="3"/>
    </row>
    <row r="1375" spans="10:40" x14ac:dyDescent="0.25">
      <c r="J1375" t="e">
        <f>VLOOKUP(G:G,#REF!,2,0)</f>
        <v>#REF!</v>
      </c>
      <c r="AL1375" s="3"/>
      <c r="AM1375" t="s">
        <v>1364</v>
      </c>
      <c r="AN1375" s="3"/>
    </row>
    <row r="1376" spans="10:40" x14ac:dyDescent="0.25">
      <c r="J1376" t="e">
        <f>VLOOKUP(G:G,#REF!,2,0)</f>
        <v>#REF!</v>
      </c>
      <c r="AL1376" s="3"/>
      <c r="AM1376" t="s">
        <v>1365</v>
      </c>
      <c r="AN1376" s="3"/>
    </row>
    <row r="1377" spans="10:40" x14ac:dyDescent="0.25">
      <c r="J1377" t="e">
        <f>VLOOKUP(G:G,#REF!,2,0)</f>
        <v>#REF!</v>
      </c>
      <c r="AL1377" s="3"/>
      <c r="AM1377" t="s">
        <v>1366</v>
      </c>
      <c r="AN1377" s="3"/>
    </row>
    <row r="1378" spans="10:40" x14ac:dyDescent="0.25">
      <c r="J1378" t="e">
        <f>VLOOKUP(G:G,#REF!,2,0)</f>
        <v>#REF!</v>
      </c>
      <c r="AM1378" t="s">
        <v>1367</v>
      </c>
    </row>
    <row r="1379" spans="10:40" x14ac:dyDescent="0.25">
      <c r="J1379" t="e">
        <f>VLOOKUP(G:G,#REF!,2,0)</f>
        <v>#REF!</v>
      </c>
      <c r="AM1379" t="s">
        <v>1368</v>
      </c>
    </row>
  </sheetData>
  <sheetCalcPr fullCalcOnLoad="1"/>
  <sheetProtection selectLockedCells="1" selectUnlockedCells="1"/>
  <dataValidations count="10">
    <dataValidation type="whole" allowBlank="1" showErrorMessage="1" sqref="A8:A31 A33:A1378">
      <formula1>1</formula1>
      <formula2>2000</formula2>
    </dataValidation>
    <dataValidation type="decimal" allowBlank="1" showErrorMessage="1" sqref="I8:I31 I33:I1378">
      <formula1>0</formula1>
      <formula2>1555</formula2>
    </dataValidation>
    <dataValidation allowBlank="1" showErrorMessage="1" sqref="G78:G65536 G1:G31 G33:G73"/>
    <dataValidation type="list" allowBlank="1" showErrorMessage="1" sqref="D8:D9 D103:D1393 D69:D73">
      <formula1>$AL$1:$AL$12</formula1>
    </dataValidation>
    <dataValidation type="list" allowBlank="1" showErrorMessage="1" sqref="D78:D102 D10:D31 D33:D68">
      <formula1>$AL$1:$AL$14</formula1>
    </dataValidation>
    <dataValidation type="list" allowBlank="1" showInputMessage="1" showErrorMessage="1" prompt=" - " sqref="D32">
      <formula1>$AL$1:$AL$14</formula1>
    </dataValidation>
    <dataValidation type="decimal" allowBlank="1" showInputMessage="1" showErrorMessage="1" prompt=" - " sqref="A32">
      <formula1>1</formula1>
      <formula2>2000</formula2>
    </dataValidation>
    <dataValidation type="decimal" allowBlank="1" showInputMessage="1" showErrorMessage="1" prompt=" - " sqref="I32">
      <formula1>0</formula1>
      <formula2>1555</formula2>
    </dataValidation>
    <dataValidation type="list" allowBlank="1" showErrorMessage="1" sqref="D74:D77">
      <formula1>$AL$1:$AL$14</formula1>
      <formula2>0</formula2>
    </dataValidation>
    <dataValidation allowBlank="1" showErrorMessage="1" sqref="G74:G77">
      <formula1>0</formula1>
      <formula2>0</formula2>
    </dataValidation>
  </dataValidations>
  <pageMargins left="0.11811023622047245" right="0.11811023622047245" top="0.74803149606299213" bottom="0.74803149606299213" header="0.51181102362204722" footer="0.51181102362204722"/>
  <pageSetup paperSize="9" firstPageNumber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80"/>
  <sheetViews>
    <sheetView topLeftCell="A4" workbookViewId="0">
      <selection activeCell="J26" sqref="J26"/>
    </sheetView>
  </sheetViews>
  <sheetFormatPr defaultRowHeight="15" outlineLevelCol="1" x14ac:dyDescent="0.25"/>
  <cols>
    <col min="1" max="1" width="5.42578125" style="1" customWidth="1"/>
    <col min="2" max="2" width="11.5703125" customWidth="1"/>
    <col min="3" max="3" width="12.42578125" customWidth="1"/>
    <col min="4" max="4" width="11.42578125" customWidth="1"/>
    <col min="5" max="5" width="11.28515625" customWidth="1"/>
    <col min="6" max="6" width="17" customWidth="1"/>
    <col min="7" max="7" width="10.140625" customWidth="1"/>
    <col min="8" max="8" width="15.7109375" customWidth="1"/>
    <col min="10" max="10" width="39.5703125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ollapsed="1"/>
    <col min="129" max="129" width="9.28515625" customWidth="1"/>
  </cols>
  <sheetData>
    <row r="1" spans="1:240" s="3" customFormat="1" x14ac:dyDescent="0.25">
      <c r="A1" s="2"/>
      <c r="AM1"/>
    </row>
    <row r="2" spans="1:240" s="3" customFormat="1" x14ac:dyDescent="0.25">
      <c r="A2" s="2"/>
      <c r="AK2" t="s">
        <v>0</v>
      </c>
      <c r="AL2" t="s">
        <v>1</v>
      </c>
      <c r="AM2" t="s">
        <v>2</v>
      </c>
      <c r="AN2" t="s">
        <v>3</v>
      </c>
    </row>
    <row r="3" spans="1:240" s="3" customFormat="1" x14ac:dyDescent="0.25">
      <c r="A3" s="2"/>
      <c r="AK3" t="s">
        <v>4</v>
      </c>
      <c r="AL3" t="s">
        <v>5</v>
      </c>
      <c r="AM3" t="s">
        <v>6</v>
      </c>
      <c r="AN3" t="s">
        <v>7</v>
      </c>
    </row>
    <row r="4" spans="1:240" s="3" customFormat="1" x14ac:dyDescent="0.25">
      <c r="A4" s="2"/>
      <c r="AK4" t="s">
        <v>8</v>
      </c>
      <c r="AL4" t="s">
        <v>9</v>
      </c>
      <c r="AM4" t="s">
        <v>10</v>
      </c>
      <c r="AN4" t="s">
        <v>11</v>
      </c>
    </row>
    <row r="5" spans="1:240" s="3" customFormat="1" x14ac:dyDescent="0.25">
      <c r="A5" s="2"/>
      <c r="AK5" t="s">
        <v>12</v>
      </c>
      <c r="AL5" t="s">
        <v>13</v>
      </c>
      <c r="AM5" t="s">
        <v>14</v>
      </c>
      <c r="AN5" t="s">
        <v>15</v>
      </c>
    </row>
    <row r="6" spans="1:240" s="3" customFormat="1" x14ac:dyDescent="0.25">
      <c r="A6" s="2"/>
      <c r="AK6" t="s">
        <v>16</v>
      </c>
      <c r="AL6" t="s">
        <v>17</v>
      </c>
      <c r="AM6" t="s">
        <v>18</v>
      </c>
      <c r="AN6" t="s">
        <v>19</v>
      </c>
    </row>
    <row r="7" spans="1:240" s="4" customFormat="1" x14ac:dyDescent="0.25">
      <c r="A7" s="17" t="s">
        <v>20</v>
      </c>
      <c r="B7" s="18" t="s">
        <v>21</v>
      </c>
      <c r="C7" s="18" t="s">
        <v>22</v>
      </c>
      <c r="D7" s="18" t="s">
        <v>23</v>
      </c>
      <c r="E7" s="18" t="s">
        <v>24</v>
      </c>
      <c r="F7" s="18" t="s">
        <v>25</v>
      </c>
      <c r="G7" s="18" t="s">
        <v>1370</v>
      </c>
      <c r="H7" s="18" t="s">
        <v>26</v>
      </c>
      <c r="I7" s="18" t="s">
        <v>27</v>
      </c>
      <c r="J7" s="18" t="s">
        <v>1372</v>
      </c>
      <c r="AK7" t="s">
        <v>29</v>
      </c>
      <c r="AL7" t="s">
        <v>30</v>
      </c>
      <c r="AM7" t="s">
        <v>31</v>
      </c>
      <c r="AN7" t="s">
        <v>32</v>
      </c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</row>
    <row r="8" spans="1:240" x14ac:dyDescent="0.25">
      <c r="A8" s="19">
        <v>1</v>
      </c>
      <c r="B8" s="11" t="s">
        <v>1437</v>
      </c>
      <c r="C8" s="11" t="s">
        <v>1438</v>
      </c>
      <c r="D8" s="11" t="s">
        <v>38</v>
      </c>
      <c r="E8" s="11" t="s">
        <v>1439</v>
      </c>
      <c r="F8" s="11" t="s">
        <v>1440</v>
      </c>
      <c r="G8" s="11">
        <v>1123</v>
      </c>
      <c r="H8" s="11" t="s">
        <v>1394</v>
      </c>
      <c r="I8" s="11">
        <v>46</v>
      </c>
      <c r="J8" s="11" t="s">
        <v>442</v>
      </c>
      <c r="AK8" t="s">
        <v>41</v>
      </c>
      <c r="AL8" t="s">
        <v>42</v>
      </c>
      <c r="AM8" t="s">
        <v>43</v>
      </c>
      <c r="AN8" t="s">
        <v>44</v>
      </c>
    </row>
    <row r="9" spans="1:240" x14ac:dyDescent="0.25">
      <c r="A9" s="19">
        <v>2</v>
      </c>
      <c r="B9" s="11" t="s">
        <v>1401</v>
      </c>
      <c r="C9" s="11" t="s">
        <v>1441</v>
      </c>
      <c r="D9" s="11" t="s">
        <v>38</v>
      </c>
      <c r="E9" s="11" t="s">
        <v>1439</v>
      </c>
      <c r="F9" s="11" t="s">
        <v>1440</v>
      </c>
      <c r="G9" s="11">
        <v>1123</v>
      </c>
      <c r="H9" s="11" t="s">
        <v>1442</v>
      </c>
      <c r="I9" s="11">
        <v>43</v>
      </c>
      <c r="J9" s="11" t="s">
        <v>442</v>
      </c>
      <c r="AK9" t="s">
        <v>45</v>
      </c>
      <c r="AL9" t="s">
        <v>46</v>
      </c>
      <c r="AM9" t="s">
        <v>47</v>
      </c>
      <c r="AN9" t="s">
        <v>48</v>
      </c>
    </row>
    <row r="10" spans="1:240" s="29" customFormat="1" x14ac:dyDescent="0.25">
      <c r="A10" s="38">
        <v>3</v>
      </c>
      <c r="B10" s="37" t="s">
        <v>1401</v>
      </c>
      <c r="C10" s="37" t="s">
        <v>1511</v>
      </c>
      <c r="D10" s="37" t="s">
        <v>38</v>
      </c>
      <c r="E10" s="37" t="s">
        <v>1450</v>
      </c>
      <c r="F10" s="37" t="s">
        <v>1503</v>
      </c>
      <c r="G10" s="37">
        <v>1151</v>
      </c>
      <c r="H10" s="37" t="s">
        <v>1504</v>
      </c>
      <c r="I10" s="37">
        <v>41</v>
      </c>
      <c r="J10" s="35" t="str">
        <f>VLOOKUP(G:G,[2]Sheet2!A$1:B$65536,2,0)</f>
        <v>OŠ Dr. Stjepan Ilijašević</v>
      </c>
      <c r="AK10" s="29" t="s">
        <v>57</v>
      </c>
      <c r="AL10" s="30"/>
      <c r="AM10" s="29" t="s">
        <v>58</v>
      </c>
      <c r="AN10" s="30"/>
    </row>
    <row r="11" spans="1:240" x14ac:dyDescent="0.25">
      <c r="A11" s="19">
        <v>4</v>
      </c>
      <c r="B11" s="11" t="s">
        <v>1501</v>
      </c>
      <c r="C11" s="11" t="s">
        <v>1709</v>
      </c>
      <c r="D11" s="11" t="s">
        <v>38</v>
      </c>
      <c r="E11" s="11" t="s">
        <v>1710</v>
      </c>
      <c r="F11" s="11" t="s">
        <v>1711</v>
      </c>
      <c r="G11" s="11">
        <v>1101</v>
      </c>
      <c r="H11" s="11" t="s">
        <v>1394</v>
      </c>
      <c r="I11" s="11">
        <v>41</v>
      </c>
      <c r="J11" s="11" t="str">
        <f>VLOOKUP(G:G,[2]Sheet2!A$1:B$65536,2,0)</f>
        <v>OŠ Antun Mihanović - Slavonski Brod</v>
      </c>
      <c r="AK11" t="s">
        <v>59</v>
      </c>
      <c r="AL11" s="3"/>
      <c r="AM11" t="s">
        <v>60</v>
      </c>
      <c r="AN11" s="3"/>
    </row>
    <row r="12" spans="1:240" s="29" customFormat="1" x14ac:dyDescent="0.25">
      <c r="A12" s="34">
        <v>5</v>
      </c>
      <c r="B12" s="35" t="s">
        <v>1381</v>
      </c>
      <c r="C12" s="35" t="s">
        <v>1560</v>
      </c>
      <c r="D12" s="35" t="s">
        <v>38</v>
      </c>
      <c r="E12" s="35" t="s">
        <v>1467</v>
      </c>
      <c r="F12" s="35" t="s">
        <v>1561</v>
      </c>
      <c r="G12" s="35">
        <v>1103</v>
      </c>
      <c r="H12" s="35" t="s">
        <v>1394</v>
      </c>
      <c r="I12" s="35">
        <v>39</v>
      </c>
      <c r="J12" s="35" t="str">
        <f>VLOOKUP(G:G,[2]Sheet2!A$1:B$65536,2,0)</f>
        <v>OŠ Hugo Badalić</v>
      </c>
      <c r="AK12" s="29" t="s">
        <v>61</v>
      </c>
      <c r="AL12" s="30"/>
      <c r="AM12" s="29" t="s">
        <v>62</v>
      </c>
      <c r="AN12" s="30"/>
    </row>
    <row r="13" spans="1:240" s="29" customFormat="1" x14ac:dyDescent="0.25">
      <c r="A13" s="34">
        <v>6</v>
      </c>
      <c r="B13" s="35" t="s">
        <v>1433</v>
      </c>
      <c r="C13" s="35" t="s">
        <v>1541</v>
      </c>
      <c r="D13" s="35" t="s">
        <v>38</v>
      </c>
      <c r="E13" s="35" t="s">
        <v>1410</v>
      </c>
      <c r="F13" s="35" t="s">
        <v>1542</v>
      </c>
      <c r="G13" s="35">
        <v>1094</v>
      </c>
      <c r="H13" s="35" t="s">
        <v>1378</v>
      </c>
      <c r="I13" s="35">
        <v>38</v>
      </c>
      <c r="J13" s="35" t="str">
        <f>VLOOKUP(G:G,[2]Sheet2!A$1:B$65536,2,0)</f>
        <v>OŠ Mate Lovraka - Nova Gradiška</v>
      </c>
      <c r="AK13" s="29" t="s">
        <v>63</v>
      </c>
      <c r="AL13" s="30"/>
      <c r="AM13" s="29" t="s">
        <v>64</v>
      </c>
      <c r="AN13" s="30"/>
    </row>
    <row r="14" spans="1:240" x14ac:dyDescent="0.25">
      <c r="A14" s="19">
        <v>7</v>
      </c>
      <c r="B14" s="11" t="s">
        <v>1373</v>
      </c>
      <c r="C14" s="11" t="s">
        <v>1562</v>
      </c>
      <c r="D14" s="11" t="s">
        <v>38</v>
      </c>
      <c r="E14" s="11" t="s">
        <v>1467</v>
      </c>
      <c r="F14" s="11" t="s">
        <v>1561</v>
      </c>
      <c r="G14" s="11">
        <v>1103</v>
      </c>
      <c r="H14" s="11" t="s">
        <v>1394</v>
      </c>
      <c r="I14" s="11">
        <v>38</v>
      </c>
      <c r="J14" s="11" t="str">
        <f>VLOOKUP(G:G,[3]Sheet2!A$1:B$65536,2,0)</f>
        <v>OŠ Hugo Badalić</v>
      </c>
      <c r="AK14" t="s">
        <v>49</v>
      </c>
      <c r="AL14" t="s">
        <v>50</v>
      </c>
      <c r="AM14" t="s">
        <v>51</v>
      </c>
      <c r="AN14" s="3"/>
    </row>
    <row r="15" spans="1:240" x14ac:dyDescent="0.25">
      <c r="A15" s="19">
        <v>8</v>
      </c>
      <c r="B15" s="11" t="s">
        <v>1599</v>
      </c>
      <c r="C15" s="11" t="s">
        <v>1615</v>
      </c>
      <c r="D15" s="11" t="s">
        <v>38</v>
      </c>
      <c r="E15" s="11" t="s">
        <v>1616</v>
      </c>
      <c r="F15" s="11" t="s">
        <v>1617</v>
      </c>
      <c r="G15" s="11">
        <v>1200</v>
      </c>
      <c r="H15" s="11" t="s">
        <v>1618</v>
      </c>
      <c r="I15" s="11">
        <v>38</v>
      </c>
      <c r="J15" s="11" t="str">
        <f>VLOOKUP(G:G,[3]Sheet2!A$1:B$65536,2,0)</f>
        <v>OŠ Ivana Gorana Kovačića - Staro Petrovo Selo</v>
      </c>
      <c r="AK15" t="s">
        <v>52</v>
      </c>
      <c r="AL15" t="s">
        <v>53</v>
      </c>
      <c r="AM15" t="s">
        <v>54</v>
      </c>
      <c r="AN15" s="3"/>
    </row>
    <row r="16" spans="1:240" x14ac:dyDescent="0.25">
      <c r="A16" s="19">
        <v>9</v>
      </c>
      <c r="B16" s="11" t="s">
        <v>1395</v>
      </c>
      <c r="C16" s="11" t="s">
        <v>1562</v>
      </c>
      <c r="D16" s="11" t="s">
        <v>38</v>
      </c>
      <c r="E16" s="11" t="s">
        <v>1467</v>
      </c>
      <c r="F16" s="11" t="s">
        <v>1561</v>
      </c>
      <c r="G16" s="11">
        <v>1103</v>
      </c>
      <c r="H16" s="11" t="s">
        <v>1394</v>
      </c>
      <c r="I16" s="11">
        <v>37</v>
      </c>
      <c r="J16" s="11" t="str">
        <f>VLOOKUP(G:G,[4]Sheet2!A$1:B$65536,2,0)</f>
        <v>OŠ Hugo Badalić</v>
      </c>
      <c r="AK16" t="s">
        <v>33</v>
      </c>
      <c r="AL16" t="s">
        <v>34</v>
      </c>
      <c r="AM16" t="s">
        <v>35</v>
      </c>
      <c r="AN16" t="s">
        <v>36</v>
      </c>
    </row>
    <row r="17" spans="1:40" x14ac:dyDescent="0.25">
      <c r="A17" s="19">
        <v>10</v>
      </c>
      <c r="B17" s="11" t="s">
        <v>1619</v>
      </c>
      <c r="C17" s="11" t="s">
        <v>1620</v>
      </c>
      <c r="D17" s="11" t="s">
        <v>38</v>
      </c>
      <c r="E17" s="11" t="s">
        <v>1616</v>
      </c>
      <c r="F17" s="11" t="s">
        <v>1617</v>
      </c>
      <c r="G17" s="11">
        <v>1200</v>
      </c>
      <c r="H17" s="11" t="s">
        <v>1618</v>
      </c>
      <c r="I17" s="11">
        <v>37</v>
      </c>
      <c r="J17" s="11" t="str">
        <f>VLOOKUP(G:G,[4]Sheet2!A$1:B$65536,2,0)</f>
        <v>OŠ Ivana Gorana Kovačića - Staro Petrovo Selo</v>
      </c>
      <c r="AK17" t="s">
        <v>37</v>
      </c>
      <c r="AL17" t="s">
        <v>38</v>
      </c>
      <c r="AM17" t="s">
        <v>39</v>
      </c>
      <c r="AN17" t="s">
        <v>40</v>
      </c>
    </row>
    <row r="18" spans="1:40" s="7" customFormat="1" x14ac:dyDescent="0.25">
      <c r="A18" s="19">
        <v>11</v>
      </c>
      <c r="B18" s="11" t="s">
        <v>1712</v>
      </c>
      <c r="C18" s="11" t="s">
        <v>1713</v>
      </c>
      <c r="D18" s="11" t="s">
        <v>38</v>
      </c>
      <c r="E18" s="11" t="s">
        <v>1710</v>
      </c>
      <c r="F18" s="11" t="s">
        <v>1711</v>
      </c>
      <c r="G18" s="11">
        <v>1101</v>
      </c>
      <c r="H18" s="11" t="s">
        <v>1394</v>
      </c>
      <c r="I18" s="11">
        <v>37</v>
      </c>
      <c r="J18" s="51" t="s">
        <v>1737</v>
      </c>
      <c r="AK18" s="12" t="s">
        <v>33</v>
      </c>
      <c r="AL18" s="12" t="s">
        <v>34</v>
      </c>
      <c r="AM18" s="12" t="s">
        <v>35</v>
      </c>
      <c r="AN18" s="12" t="s">
        <v>36</v>
      </c>
    </row>
    <row r="19" spans="1:40" s="7" customFormat="1" x14ac:dyDescent="0.25">
      <c r="A19" s="19">
        <v>12</v>
      </c>
      <c r="B19" s="11" t="s">
        <v>1433</v>
      </c>
      <c r="C19" s="11" t="s">
        <v>1434</v>
      </c>
      <c r="D19" s="11" t="s">
        <v>38</v>
      </c>
      <c r="E19" s="11" t="s">
        <v>1424</v>
      </c>
      <c r="F19" s="11" t="s">
        <v>1425</v>
      </c>
      <c r="G19" s="20">
        <v>1177</v>
      </c>
      <c r="H19" s="11" t="s">
        <v>1426</v>
      </c>
      <c r="I19" s="11">
        <v>35</v>
      </c>
      <c r="J19" s="51" t="s">
        <v>1738</v>
      </c>
      <c r="AK19" s="12" t="s">
        <v>41</v>
      </c>
      <c r="AL19" s="12" t="s">
        <v>42</v>
      </c>
      <c r="AM19" s="12" t="s">
        <v>43</v>
      </c>
      <c r="AN19" s="12" t="s">
        <v>44</v>
      </c>
    </row>
    <row r="20" spans="1:40" s="31" customFormat="1" x14ac:dyDescent="0.25">
      <c r="A20" s="34">
        <v>13</v>
      </c>
      <c r="B20" s="35" t="s">
        <v>1435</v>
      </c>
      <c r="C20" s="35" t="s">
        <v>1436</v>
      </c>
      <c r="D20" s="35" t="s">
        <v>38</v>
      </c>
      <c r="E20" s="35" t="s">
        <v>1424</v>
      </c>
      <c r="F20" s="35" t="s">
        <v>1425</v>
      </c>
      <c r="G20" s="35">
        <v>1177</v>
      </c>
      <c r="H20" s="35" t="s">
        <v>1426</v>
      </c>
      <c r="I20" s="35">
        <v>34</v>
      </c>
      <c r="J20" s="51" t="s">
        <v>1738</v>
      </c>
      <c r="AK20" s="29" t="s">
        <v>45</v>
      </c>
      <c r="AL20" s="29" t="s">
        <v>46</v>
      </c>
      <c r="AM20" s="29" t="s">
        <v>47</v>
      </c>
      <c r="AN20" s="29" t="s">
        <v>48</v>
      </c>
    </row>
    <row r="21" spans="1:40" s="31" customFormat="1" x14ac:dyDescent="0.25">
      <c r="A21" s="34">
        <v>14</v>
      </c>
      <c r="B21" s="35" t="s">
        <v>1543</v>
      </c>
      <c r="C21" s="35" t="s">
        <v>1544</v>
      </c>
      <c r="D21" s="35" t="s">
        <v>38</v>
      </c>
      <c r="E21" s="35" t="s">
        <v>1412</v>
      </c>
      <c r="F21" s="35" t="s">
        <v>1545</v>
      </c>
      <c r="G21" s="35">
        <v>1094</v>
      </c>
      <c r="H21" s="35" t="s">
        <v>1378</v>
      </c>
      <c r="I21" s="35">
        <v>34</v>
      </c>
      <c r="J21" s="35" t="s">
        <v>1739</v>
      </c>
      <c r="AK21" s="29" t="s">
        <v>37</v>
      </c>
      <c r="AL21" s="29" t="s">
        <v>38</v>
      </c>
      <c r="AM21" s="29" t="s">
        <v>39</v>
      </c>
      <c r="AN21" s="29" t="s">
        <v>40</v>
      </c>
    </row>
    <row r="22" spans="1:40" s="31" customFormat="1" ht="15.75" thickBot="1" x14ac:dyDescent="0.3">
      <c r="A22" s="43">
        <v>15</v>
      </c>
      <c r="B22" s="44" t="s">
        <v>1403</v>
      </c>
      <c r="C22" s="44" t="s">
        <v>1714</v>
      </c>
      <c r="D22" s="44" t="s">
        <v>38</v>
      </c>
      <c r="E22" s="44" t="s">
        <v>1710</v>
      </c>
      <c r="F22" s="44" t="s">
        <v>1711</v>
      </c>
      <c r="G22" s="44">
        <v>1101</v>
      </c>
      <c r="H22" s="44" t="s">
        <v>1394</v>
      </c>
      <c r="I22" s="44">
        <v>34</v>
      </c>
      <c r="J22" s="44" t="str">
        <f>VLOOKUP(G:G,[9]Sheet2!A$1:B$65536,2,0)</f>
        <v>OŠ Antun Mihanović - Slavonski Brod</v>
      </c>
      <c r="AK22" s="29" t="s">
        <v>41</v>
      </c>
      <c r="AL22" s="29" t="s">
        <v>42</v>
      </c>
      <c r="AM22" s="29" t="s">
        <v>43</v>
      </c>
      <c r="AN22" s="29" t="s">
        <v>44</v>
      </c>
    </row>
    <row r="23" spans="1:40" s="31" customFormat="1" x14ac:dyDescent="0.25">
      <c r="A23" s="45">
        <v>16</v>
      </c>
      <c r="B23" s="42" t="s">
        <v>1381</v>
      </c>
      <c r="C23" s="42" t="s">
        <v>1382</v>
      </c>
      <c r="D23" s="42" t="s">
        <v>38</v>
      </c>
      <c r="E23" s="42" t="s">
        <v>1375</v>
      </c>
      <c r="F23" s="42" t="s">
        <v>1376</v>
      </c>
      <c r="G23" s="42">
        <v>1180</v>
      </c>
      <c r="H23" s="42" t="s">
        <v>1377</v>
      </c>
      <c r="I23" s="42">
        <v>33</v>
      </c>
      <c r="J23" s="42" t="s">
        <v>1740</v>
      </c>
      <c r="AK23" s="29"/>
      <c r="AL23" s="29"/>
      <c r="AM23" s="29"/>
      <c r="AN23" s="29"/>
    </row>
    <row r="24" spans="1:40" x14ac:dyDescent="0.25">
      <c r="A24" s="39">
        <v>17</v>
      </c>
      <c r="B24" s="35" t="s">
        <v>1703</v>
      </c>
      <c r="C24" s="35" t="s">
        <v>1734</v>
      </c>
      <c r="D24" s="35" t="s">
        <v>38</v>
      </c>
      <c r="E24" s="35" t="s">
        <v>1443</v>
      </c>
      <c r="F24" s="35" t="s">
        <v>1735</v>
      </c>
      <c r="G24" s="35"/>
      <c r="H24" s="35" t="s">
        <v>1741</v>
      </c>
      <c r="I24" s="35">
        <v>33</v>
      </c>
      <c r="J24" s="11" t="str">
        <f>VLOOKUP(G:G,[9]Sheet2!A$1:B$65536,2,0)</f>
        <v>Nepoznata</v>
      </c>
      <c r="AK24" t="s">
        <v>33</v>
      </c>
      <c r="AL24" t="s">
        <v>34</v>
      </c>
      <c r="AM24" t="s">
        <v>35</v>
      </c>
      <c r="AN24" t="s">
        <v>36</v>
      </c>
    </row>
    <row r="25" spans="1:40" x14ac:dyDescent="0.25">
      <c r="A25" s="23">
        <v>18</v>
      </c>
      <c r="B25" s="24" t="s">
        <v>1445</v>
      </c>
      <c r="C25" s="24" t="s">
        <v>1446</v>
      </c>
      <c r="D25" s="24" t="s">
        <v>38</v>
      </c>
      <c r="E25" s="24" t="s">
        <v>1443</v>
      </c>
      <c r="F25" s="24" t="s">
        <v>1444</v>
      </c>
      <c r="G25" s="24">
        <v>1105</v>
      </c>
      <c r="H25" s="24" t="s">
        <v>1394</v>
      </c>
      <c r="I25" s="24">
        <v>33</v>
      </c>
      <c r="J25" s="11" t="str">
        <f>VLOOKUP(G:G,[9]Sheet2!A$1:B$65536,2,0)</f>
        <v>OŠ Đuro Pilar</v>
      </c>
      <c r="AK25" t="s">
        <v>37</v>
      </c>
      <c r="AL25" t="s">
        <v>38</v>
      </c>
      <c r="AM25" t="s">
        <v>39</v>
      </c>
      <c r="AN25" t="s">
        <v>40</v>
      </c>
    </row>
    <row r="26" spans="1:40" x14ac:dyDescent="0.25">
      <c r="A26" s="19">
        <v>19</v>
      </c>
      <c r="B26" s="11" t="s">
        <v>1534</v>
      </c>
      <c r="C26" s="11" t="s">
        <v>1535</v>
      </c>
      <c r="D26" s="11" t="s">
        <v>38</v>
      </c>
      <c r="E26" s="11" t="s">
        <v>1536</v>
      </c>
      <c r="F26" s="11" t="s">
        <v>1537</v>
      </c>
      <c r="G26" s="11" t="s">
        <v>1538</v>
      </c>
      <c r="H26" s="11" t="s">
        <v>1539</v>
      </c>
      <c r="I26" s="11">
        <v>32</v>
      </c>
      <c r="J26" s="11" t="s">
        <v>1540</v>
      </c>
      <c r="AK26" t="s">
        <v>59</v>
      </c>
      <c r="AL26" s="3"/>
      <c r="AM26" t="s">
        <v>60</v>
      </c>
      <c r="AN26" s="3"/>
    </row>
    <row r="27" spans="1:40" x14ac:dyDescent="0.25">
      <c r="A27" s="19">
        <v>20</v>
      </c>
      <c r="B27" s="11" t="s">
        <v>1575</v>
      </c>
      <c r="C27" s="11" t="s">
        <v>1576</v>
      </c>
      <c r="D27" s="11" t="s">
        <v>38</v>
      </c>
      <c r="E27" s="11" t="s">
        <v>1572</v>
      </c>
      <c r="F27" s="11" t="s">
        <v>1573</v>
      </c>
      <c r="G27" s="11">
        <v>1135</v>
      </c>
      <c r="H27" s="11" t="s">
        <v>1574</v>
      </c>
      <c r="I27" s="11">
        <v>32</v>
      </c>
      <c r="J27" s="11" t="str">
        <f>VLOOKUP(G:G,[10]Sheet2!A$1:B$65536,2,0)</f>
        <v>OŠ Augusta Šenoe - Gundinci</v>
      </c>
      <c r="AK27" t="s">
        <v>61</v>
      </c>
      <c r="AL27" s="3"/>
      <c r="AM27" t="s">
        <v>62</v>
      </c>
      <c r="AN27" s="3"/>
    </row>
    <row r="28" spans="1:40" s="29" customFormat="1" x14ac:dyDescent="0.25">
      <c r="A28" s="34">
        <v>21</v>
      </c>
      <c r="B28" s="35" t="s">
        <v>1728</v>
      </c>
      <c r="C28" s="35" t="s">
        <v>1729</v>
      </c>
      <c r="D28" s="35" t="s">
        <v>38</v>
      </c>
      <c r="E28" s="35" t="s">
        <v>1720</v>
      </c>
      <c r="F28" s="35" t="s">
        <v>1721</v>
      </c>
      <c r="G28" s="35">
        <v>1110</v>
      </c>
      <c r="H28" s="35" t="s">
        <v>1394</v>
      </c>
      <c r="I28" s="35">
        <v>31</v>
      </c>
      <c r="J28" s="35" t="str">
        <f>VLOOKUP(G:G,[10]Sheet2!A$1:B$65536,2,0)</f>
        <v>OŠ Vladimir Nazor - Slavonski Brod</v>
      </c>
      <c r="AK28" s="29" t="s">
        <v>65</v>
      </c>
      <c r="AL28" s="30"/>
      <c r="AM28" s="29" t="s">
        <v>66</v>
      </c>
      <c r="AN28" s="30"/>
    </row>
    <row r="29" spans="1:40" x14ac:dyDescent="0.25">
      <c r="A29" s="23">
        <v>22</v>
      </c>
      <c r="B29" s="24" t="s">
        <v>1474</v>
      </c>
      <c r="C29" s="24" t="s">
        <v>1475</v>
      </c>
      <c r="D29" s="24" t="s">
        <v>38</v>
      </c>
      <c r="E29" s="24" t="s">
        <v>1471</v>
      </c>
      <c r="F29" s="24" t="s">
        <v>1472</v>
      </c>
      <c r="G29" s="24">
        <v>1099</v>
      </c>
      <c r="H29" s="24" t="s">
        <v>1473</v>
      </c>
      <c r="I29" s="24">
        <v>31</v>
      </c>
      <c r="J29" s="11" t="str">
        <f>VLOOKUP(G:G,[12]Sheet2!A$1:B$65536,2,0)</f>
        <v>OŠ Ivan Goran Kovačić - Slavonski Brod</v>
      </c>
      <c r="AK29" t="s">
        <v>33</v>
      </c>
      <c r="AL29" t="s">
        <v>34</v>
      </c>
      <c r="AM29" t="s">
        <v>35</v>
      </c>
      <c r="AN29" t="s">
        <v>36</v>
      </c>
    </row>
    <row r="30" spans="1:40" x14ac:dyDescent="0.25">
      <c r="A30" s="23">
        <v>23</v>
      </c>
      <c r="B30" s="24" t="s">
        <v>1476</v>
      </c>
      <c r="C30" s="24" t="s">
        <v>1477</v>
      </c>
      <c r="D30" s="24" t="s">
        <v>38</v>
      </c>
      <c r="E30" s="24" t="s">
        <v>1471</v>
      </c>
      <c r="F30" s="24" t="s">
        <v>1472</v>
      </c>
      <c r="G30" s="24">
        <v>1099</v>
      </c>
      <c r="H30" s="24" t="s">
        <v>1473</v>
      </c>
      <c r="I30" s="24">
        <v>31</v>
      </c>
      <c r="J30" s="11" t="str">
        <f>VLOOKUP(G:G,[12]Sheet2!A$1:B$65536,2,0)</f>
        <v>OŠ Ivan Goran Kovačić - Slavonski Brod</v>
      </c>
      <c r="AK30" t="s">
        <v>37</v>
      </c>
      <c r="AL30" t="s">
        <v>38</v>
      </c>
      <c r="AM30" t="s">
        <v>39</v>
      </c>
      <c r="AN30" t="s">
        <v>40</v>
      </c>
    </row>
    <row r="31" spans="1:40" x14ac:dyDescent="0.25">
      <c r="A31" s="19">
        <v>24</v>
      </c>
      <c r="B31" s="11" t="s">
        <v>1420</v>
      </c>
      <c r="C31" s="11" t="s">
        <v>1498</v>
      </c>
      <c r="D31" s="11" t="s">
        <v>38</v>
      </c>
      <c r="E31" s="11" t="s">
        <v>1494</v>
      </c>
      <c r="F31" s="11" t="s">
        <v>1495</v>
      </c>
      <c r="G31" s="11">
        <v>1089</v>
      </c>
      <c r="H31" s="11" t="s">
        <v>1378</v>
      </c>
      <c r="I31" s="11">
        <v>31</v>
      </c>
      <c r="J31" s="11" t="str">
        <f>VLOOKUP(G:G,[12]Sheet2!A$1:B$65536,2,0)</f>
        <v>OŠ Ljudevita Gaja - Nova Gradiška</v>
      </c>
      <c r="AK31" t="s">
        <v>33</v>
      </c>
      <c r="AL31" t="s">
        <v>34</v>
      </c>
      <c r="AM31" t="s">
        <v>35</v>
      </c>
      <c r="AN31" t="s">
        <v>36</v>
      </c>
    </row>
    <row r="32" spans="1:40" s="29" customFormat="1" x14ac:dyDescent="0.25">
      <c r="A32" s="34">
        <v>25</v>
      </c>
      <c r="B32" s="35" t="s">
        <v>1601</v>
      </c>
      <c r="C32" s="40" t="s">
        <v>1602</v>
      </c>
      <c r="D32" s="35" t="s">
        <v>38</v>
      </c>
      <c r="E32" s="35" t="s">
        <v>1597</v>
      </c>
      <c r="F32" s="35" t="s">
        <v>1529</v>
      </c>
      <c r="G32" s="35">
        <v>1171</v>
      </c>
      <c r="H32" s="35" t="s">
        <v>1598</v>
      </c>
      <c r="I32" s="35">
        <v>30</v>
      </c>
      <c r="J32" s="35" t="str">
        <f>VLOOKUP(G:G,[12]Sheet2!A$1:B$65536,2,0)</f>
        <v>OŠ Matija Gubec - Cernik</v>
      </c>
      <c r="AK32" s="29" t="s">
        <v>37</v>
      </c>
      <c r="AL32" s="29" t="s">
        <v>38</v>
      </c>
      <c r="AM32" s="29" t="s">
        <v>39</v>
      </c>
      <c r="AN32" s="29" t="s">
        <v>40</v>
      </c>
    </row>
    <row r="33" spans="1:40" x14ac:dyDescent="0.25">
      <c r="A33" s="19">
        <v>26</v>
      </c>
      <c r="B33" s="11" t="s">
        <v>1546</v>
      </c>
      <c r="C33" s="11" t="s">
        <v>1547</v>
      </c>
      <c r="D33" s="11" t="s">
        <v>38</v>
      </c>
      <c r="E33" s="11" t="s">
        <v>1410</v>
      </c>
      <c r="F33" s="11" t="s">
        <v>1542</v>
      </c>
      <c r="G33" s="11">
        <v>1094</v>
      </c>
      <c r="H33" s="11" t="s">
        <v>1378</v>
      </c>
      <c r="I33" s="11">
        <v>30</v>
      </c>
      <c r="J33" s="11" t="s">
        <v>1540</v>
      </c>
      <c r="AK33" t="s">
        <v>33</v>
      </c>
      <c r="AL33" t="s">
        <v>34</v>
      </c>
      <c r="AM33" t="s">
        <v>35</v>
      </c>
      <c r="AN33" t="s">
        <v>36</v>
      </c>
    </row>
    <row r="34" spans="1:40" x14ac:dyDescent="0.25">
      <c r="A34" s="19">
        <v>27</v>
      </c>
      <c r="B34" s="11" t="s">
        <v>1674</v>
      </c>
      <c r="C34" s="11" t="s">
        <v>1675</v>
      </c>
      <c r="D34" s="11" t="s">
        <v>38</v>
      </c>
      <c r="E34" s="11" t="s">
        <v>1451</v>
      </c>
      <c r="F34" s="11" t="s">
        <v>1676</v>
      </c>
      <c r="G34" s="11">
        <v>1164</v>
      </c>
      <c r="H34" s="11" t="s">
        <v>1677</v>
      </c>
      <c r="I34" s="11">
        <v>30</v>
      </c>
      <c r="J34" s="11" t="str">
        <f>VLOOKUP(G:G,[13]Sheet2!A$1:B$65536,2,0)</f>
        <v>OŠ Stjepan Radić - Oprisavci</v>
      </c>
      <c r="AK34" t="s">
        <v>33</v>
      </c>
      <c r="AL34" t="s">
        <v>34</v>
      </c>
      <c r="AM34" t="s">
        <v>35</v>
      </c>
      <c r="AN34" t="s">
        <v>36</v>
      </c>
    </row>
    <row r="35" spans="1:40" x14ac:dyDescent="0.25">
      <c r="A35" s="19">
        <v>28</v>
      </c>
      <c r="B35" s="11" t="s">
        <v>1412</v>
      </c>
      <c r="C35" s="11" t="s">
        <v>1413</v>
      </c>
      <c r="D35" s="11" t="s">
        <v>38</v>
      </c>
      <c r="E35" s="11" t="s">
        <v>1414</v>
      </c>
      <c r="F35" s="11" t="s">
        <v>1415</v>
      </c>
      <c r="G35" s="11">
        <v>1107</v>
      </c>
      <c r="H35" s="11" t="s">
        <v>1394</v>
      </c>
      <c r="I35" s="11">
        <v>29</v>
      </c>
      <c r="J35" s="11" t="str">
        <f>VLOOKUP(G:G,[13]Sheet2!A$1:B$65536,2,0)</f>
        <v>OŠ Bogoslav Šulek</v>
      </c>
      <c r="AK35" t="s">
        <v>41</v>
      </c>
      <c r="AL35" t="s">
        <v>42</v>
      </c>
      <c r="AM35" t="s">
        <v>43</v>
      </c>
      <c r="AN35" t="s">
        <v>44</v>
      </c>
    </row>
    <row r="36" spans="1:40" x14ac:dyDescent="0.25">
      <c r="A36" s="21">
        <v>29</v>
      </c>
      <c r="B36" s="22" t="s">
        <v>1427</v>
      </c>
      <c r="C36" s="22" t="s">
        <v>1516</v>
      </c>
      <c r="D36" s="22" t="s">
        <v>38</v>
      </c>
      <c r="E36" s="22" t="s">
        <v>1387</v>
      </c>
      <c r="F36" s="22" t="s">
        <v>1388</v>
      </c>
      <c r="G36" s="22">
        <v>1151</v>
      </c>
      <c r="H36" s="22" t="s">
        <v>1504</v>
      </c>
      <c r="I36" s="22">
        <v>29</v>
      </c>
      <c r="J36" s="11" t="str">
        <f>VLOOKUP(G:G,[13]Sheet2!A$1:B$65536,2,0)</f>
        <v>OŠ Dr. Stjepan Ilijašević</v>
      </c>
      <c r="AK36" t="s">
        <v>49</v>
      </c>
      <c r="AL36" t="s">
        <v>50</v>
      </c>
      <c r="AM36" t="s">
        <v>51</v>
      </c>
      <c r="AN36" s="3"/>
    </row>
    <row r="37" spans="1:40" x14ac:dyDescent="0.25">
      <c r="A37" s="19">
        <v>30</v>
      </c>
      <c r="B37" s="11" t="s">
        <v>1648</v>
      </c>
      <c r="C37" s="11" t="s">
        <v>1649</v>
      </c>
      <c r="D37" s="11" t="s">
        <v>38</v>
      </c>
      <c r="E37" s="11" t="s">
        <v>1650</v>
      </c>
      <c r="F37" s="11" t="s">
        <v>1651</v>
      </c>
      <c r="G37" s="11">
        <v>1194</v>
      </c>
      <c r="H37" s="11" t="s">
        <v>1652</v>
      </c>
      <c r="I37" s="11">
        <v>29</v>
      </c>
      <c r="J37" s="11" t="str">
        <f>VLOOKUP(G:G,[14]Sheet2!A$1:B$65536,2,0)</f>
        <v>OŠ Ante Starčevića - Rešetari</v>
      </c>
      <c r="AK37" t="s">
        <v>33</v>
      </c>
      <c r="AL37" t="s">
        <v>34</v>
      </c>
      <c r="AM37" t="s">
        <v>35</v>
      </c>
      <c r="AN37" t="s">
        <v>36</v>
      </c>
    </row>
    <row r="38" spans="1:40" x14ac:dyDescent="0.25">
      <c r="A38" s="19">
        <v>31</v>
      </c>
      <c r="B38" s="11" t="s">
        <v>1653</v>
      </c>
      <c r="C38" s="11" t="s">
        <v>1654</v>
      </c>
      <c r="D38" s="11" t="s">
        <v>38</v>
      </c>
      <c r="E38" s="11" t="s">
        <v>1650</v>
      </c>
      <c r="F38" s="11" t="s">
        <v>1651</v>
      </c>
      <c r="G38" s="11">
        <v>1194</v>
      </c>
      <c r="H38" s="11" t="s">
        <v>1652</v>
      </c>
      <c r="I38" s="11">
        <v>29</v>
      </c>
      <c r="J38" s="11" t="str">
        <f>VLOOKUP(G:G,[14]Sheet2!A$1:B$65536,2,0)</f>
        <v>OŠ Ante Starčevića - Rešetari</v>
      </c>
      <c r="AK38" t="s">
        <v>37</v>
      </c>
      <c r="AL38" t="s">
        <v>38</v>
      </c>
      <c r="AM38" t="s">
        <v>39</v>
      </c>
      <c r="AN38" t="s">
        <v>40</v>
      </c>
    </row>
    <row r="39" spans="1:40" ht="15" customHeight="1" x14ac:dyDescent="0.25">
      <c r="A39" s="19">
        <v>32</v>
      </c>
      <c r="B39" s="11" t="s">
        <v>1715</v>
      </c>
      <c r="C39" s="11" t="s">
        <v>1716</v>
      </c>
      <c r="D39" s="11" t="s">
        <v>38</v>
      </c>
      <c r="E39" s="11" t="s">
        <v>1710</v>
      </c>
      <c r="F39" s="11" t="s">
        <v>1711</v>
      </c>
      <c r="G39" s="11">
        <v>1101</v>
      </c>
      <c r="H39" s="11" t="s">
        <v>1394</v>
      </c>
      <c r="I39" s="11">
        <v>29</v>
      </c>
      <c r="J39" s="11" t="str">
        <f>VLOOKUP(G:G,[15]Sheet2!A$1:B$65536,2,0)</f>
        <v>OŠ Antun Mihanović - Slavonski Brod</v>
      </c>
      <c r="AK39" t="s">
        <v>33</v>
      </c>
      <c r="AL39" t="s">
        <v>34</v>
      </c>
      <c r="AM39" t="s">
        <v>35</v>
      </c>
      <c r="AN39" t="s">
        <v>36</v>
      </c>
    </row>
    <row r="40" spans="1:40" ht="15" customHeight="1" x14ac:dyDescent="0.25">
      <c r="A40" s="34">
        <v>33</v>
      </c>
      <c r="B40" s="35" t="s">
        <v>1635</v>
      </c>
      <c r="C40" s="35" t="s">
        <v>1717</v>
      </c>
      <c r="D40" s="35" t="s">
        <v>38</v>
      </c>
      <c r="E40" s="35" t="s">
        <v>1710</v>
      </c>
      <c r="F40" s="35" t="s">
        <v>1711</v>
      </c>
      <c r="G40" s="35">
        <v>1101</v>
      </c>
      <c r="H40" s="35" t="s">
        <v>1394</v>
      </c>
      <c r="I40" s="35">
        <v>28</v>
      </c>
      <c r="J40" s="35" t="str">
        <f>VLOOKUP(G:G,[15]Sheet2!A$1:B$65536,2,0)</f>
        <v>OŠ Antun Mihanović - Slavonski Brod</v>
      </c>
      <c r="AK40" t="s">
        <v>37</v>
      </c>
      <c r="AL40" t="s">
        <v>38</v>
      </c>
      <c r="AM40" t="s">
        <v>39</v>
      </c>
      <c r="AN40" t="s">
        <v>40</v>
      </c>
    </row>
    <row r="41" spans="1:40" ht="15" customHeight="1" x14ac:dyDescent="0.25">
      <c r="A41" s="19">
        <v>34</v>
      </c>
      <c r="B41" s="11" t="s">
        <v>1556</v>
      </c>
      <c r="C41" s="11" t="s">
        <v>1557</v>
      </c>
      <c r="D41" s="11" t="s">
        <v>38</v>
      </c>
      <c r="E41" s="11" t="s">
        <v>1459</v>
      </c>
      <c r="F41" s="11" t="s">
        <v>1558</v>
      </c>
      <c r="G41" s="11">
        <v>1149</v>
      </c>
      <c r="H41" s="11" t="s">
        <v>1559</v>
      </c>
      <c r="I41" s="11">
        <v>28</v>
      </c>
      <c r="J41" s="11" t="str">
        <f>VLOOKUP(G:G,[15]Sheet2!A$1:B$65536,2,0)</f>
        <v>OŠ Josip Kozarac - Slavonski Šamac</v>
      </c>
      <c r="AK41" t="s">
        <v>41</v>
      </c>
      <c r="AL41" t="s">
        <v>42</v>
      </c>
      <c r="AM41" t="s">
        <v>43</v>
      </c>
      <c r="AN41" t="s">
        <v>44</v>
      </c>
    </row>
    <row r="42" spans="1:40" x14ac:dyDescent="0.25">
      <c r="A42" s="19">
        <v>35</v>
      </c>
      <c r="B42" s="11" t="s">
        <v>1459</v>
      </c>
      <c r="C42" s="11" t="s">
        <v>1669</v>
      </c>
      <c r="D42" s="11" t="s">
        <v>38</v>
      </c>
      <c r="E42" s="11" t="s">
        <v>1670</v>
      </c>
      <c r="F42" s="11" t="s">
        <v>1671</v>
      </c>
      <c r="G42" s="11">
        <v>1188</v>
      </c>
      <c r="H42" s="11" t="s">
        <v>1659</v>
      </c>
      <c r="I42" s="11">
        <v>28</v>
      </c>
      <c r="J42" s="11" t="str">
        <f>VLOOKUP(G:G,[16]Sheet2!A$1:B$65536,2,0)</f>
        <v>OŠ Okučani</v>
      </c>
      <c r="AK42" t="s">
        <v>33</v>
      </c>
      <c r="AL42" t="s">
        <v>34</v>
      </c>
      <c r="AM42" t="s">
        <v>35</v>
      </c>
      <c r="AN42" t="s">
        <v>36</v>
      </c>
    </row>
    <row r="43" spans="1:40" x14ac:dyDescent="0.25">
      <c r="A43" s="19">
        <v>36</v>
      </c>
      <c r="B43" s="11" t="s">
        <v>1678</v>
      </c>
      <c r="C43" s="11" t="s">
        <v>1679</v>
      </c>
      <c r="D43" s="11" t="s">
        <v>38</v>
      </c>
      <c r="E43" s="11" t="s">
        <v>1451</v>
      </c>
      <c r="F43" s="11" t="s">
        <v>1676</v>
      </c>
      <c r="G43" s="11">
        <v>1164</v>
      </c>
      <c r="H43" s="11" t="s">
        <v>1677</v>
      </c>
      <c r="I43" s="11">
        <v>27</v>
      </c>
      <c r="J43" s="11" t="str">
        <f>VLOOKUP(G:G,[17]Sheet2!A$1:B$65536,2,0)</f>
        <v>OŠ Stjepan Radić - Oprisavci</v>
      </c>
      <c r="AK43" t="s">
        <v>59</v>
      </c>
      <c r="AL43" s="3"/>
      <c r="AM43" t="s">
        <v>60</v>
      </c>
      <c r="AN43" s="3"/>
    </row>
    <row r="44" spans="1:40" s="29" customFormat="1" ht="15.75" thickBot="1" x14ac:dyDescent="0.3">
      <c r="A44" s="48">
        <v>37</v>
      </c>
      <c r="B44" s="49" t="s">
        <v>1730</v>
      </c>
      <c r="C44" s="49" t="s">
        <v>1731</v>
      </c>
      <c r="D44" s="49" t="s">
        <v>38</v>
      </c>
      <c r="E44" s="49" t="s">
        <v>1720</v>
      </c>
      <c r="F44" s="49" t="s">
        <v>1721</v>
      </c>
      <c r="G44" s="50">
        <v>1110</v>
      </c>
      <c r="H44" s="49" t="s">
        <v>1394</v>
      </c>
      <c r="I44" s="49">
        <v>26</v>
      </c>
      <c r="J44" s="49" t="str">
        <f>VLOOKUP(G:G,[17]Sheet2!A$1:B$65536,2,0)</f>
        <v>OŠ Vladimir Nazor - Slavonski Brod</v>
      </c>
      <c r="AK44" s="29" t="s">
        <v>63</v>
      </c>
      <c r="AL44" s="30"/>
      <c r="AM44" s="29" t="s">
        <v>64</v>
      </c>
      <c r="AN44" s="30"/>
    </row>
    <row r="45" spans="1:40" x14ac:dyDescent="0.25">
      <c r="A45" s="46">
        <v>38</v>
      </c>
      <c r="B45" s="47" t="s">
        <v>1528</v>
      </c>
      <c r="C45" s="47" t="s">
        <v>1529</v>
      </c>
      <c r="D45" s="47" t="s">
        <v>38</v>
      </c>
      <c r="E45" s="47" t="s">
        <v>1530</v>
      </c>
      <c r="F45" s="47" t="s">
        <v>1531</v>
      </c>
      <c r="G45" s="47">
        <v>1142</v>
      </c>
      <c r="H45" s="47" t="s">
        <v>1523</v>
      </c>
      <c r="I45" s="47">
        <v>26</v>
      </c>
      <c r="J45" s="47" t="str">
        <f>VLOOKUP(G:G,[18]Sheet2!A$1:B$65536,2,0)</f>
        <v>OŠ Sibinjskih žrtava</v>
      </c>
      <c r="AK45" t="s">
        <v>41</v>
      </c>
      <c r="AL45" t="s">
        <v>42</v>
      </c>
      <c r="AM45" t="s">
        <v>43</v>
      </c>
      <c r="AN45" t="s">
        <v>44</v>
      </c>
    </row>
    <row r="46" spans="1:40" x14ac:dyDescent="0.25">
      <c r="A46" s="19">
        <v>39</v>
      </c>
      <c r="B46" s="11" t="s">
        <v>1445</v>
      </c>
      <c r="C46" s="11" t="s">
        <v>1591</v>
      </c>
      <c r="D46" s="11" t="s">
        <v>38</v>
      </c>
      <c r="E46" s="11" t="s">
        <v>1578</v>
      </c>
      <c r="F46" s="11" t="s">
        <v>1579</v>
      </c>
      <c r="G46" s="11">
        <v>1116</v>
      </c>
      <c r="H46" s="11" t="s">
        <v>1394</v>
      </c>
      <c r="I46" s="11">
        <v>26</v>
      </c>
      <c r="J46" s="11" t="str">
        <f>VLOOKUP(G:G,[18]Sheet2!A$1:B$65536,2,0)</f>
        <v>OŠ Ivana Brlić-Mažuranić - Slavonski Brod</v>
      </c>
      <c r="AK46" t="s">
        <v>49</v>
      </c>
      <c r="AL46" t="s">
        <v>50</v>
      </c>
      <c r="AM46" t="s">
        <v>51</v>
      </c>
      <c r="AN46" s="3"/>
    </row>
    <row r="47" spans="1:40" x14ac:dyDescent="0.25">
      <c r="A47" s="23">
        <v>40</v>
      </c>
      <c r="B47" s="24" t="s">
        <v>1447</v>
      </c>
      <c r="C47" s="24" t="s">
        <v>1448</v>
      </c>
      <c r="D47" s="24" t="s">
        <v>38</v>
      </c>
      <c r="E47" s="24" t="s">
        <v>1443</v>
      </c>
      <c r="F47" s="24" t="s">
        <v>1444</v>
      </c>
      <c r="G47" s="24">
        <v>1105</v>
      </c>
      <c r="H47" s="24" t="s">
        <v>1394</v>
      </c>
      <c r="I47" s="24">
        <v>25</v>
      </c>
      <c r="J47" s="11" t="str">
        <f>VLOOKUP(G:G,[18]Sheet2!A$1:B$65536,2,0)</f>
        <v>OŠ Đuro Pilar</v>
      </c>
      <c r="AK47" t="s">
        <v>52</v>
      </c>
      <c r="AL47" t="s">
        <v>53</v>
      </c>
      <c r="AM47" t="s">
        <v>54</v>
      </c>
      <c r="AN47" s="3"/>
    </row>
    <row r="48" spans="1:40" x14ac:dyDescent="0.25">
      <c r="A48" s="19">
        <v>41</v>
      </c>
      <c r="B48" s="11" t="s">
        <v>1499</v>
      </c>
      <c r="C48" s="11" t="s">
        <v>1500</v>
      </c>
      <c r="D48" s="11" t="s">
        <v>38</v>
      </c>
      <c r="E48" s="11" t="s">
        <v>1494</v>
      </c>
      <c r="F48" s="11" t="s">
        <v>1495</v>
      </c>
      <c r="G48" s="11">
        <v>1089</v>
      </c>
      <c r="H48" s="11" t="s">
        <v>1378</v>
      </c>
      <c r="I48" s="11">
        <v>25</v>
      </c>
      <c r="J48" s="11" t="str">
        <f>VLOOKUP(G:G,[18]Sheet2!A$1:B$65536,2,0)</f>
        <v>OŠ Ljudevita Gaja - Nova Gradiška</v>
      </c>
      <c r="AK48" t="s">
        <v>55</v>
      </c>
      <c r="AL48" t="s">
        <v>1371</v>
      </c>
      <c r="AM48" t="s">
        <v>56</v>
      </c>
      <c r="AN48" s="3"/>
    </row>
    <row r="49" spans="1:40" x14ac:dyDescent="0.25">
      <c r="A49" s="19">
        <v>42</v>
      </c>
      <c r="B49" s="11" t="s">
        <v>1655</v>
      </c>
      <c r="C49" s="11" t="s">
        <v>1656</v>
      </c>
      <c r="D49" s="11" t="s">
        <v>38</v>
      </c>
      <c r="E49" s="11" t="s">
        <v>1650</v>
      </c>
      <c r="F49" s="11" t="s">
        <v>1651</v>
      </c>
      <c r="G49" s="11">
        <v>1194</v>
      </c>
      <c r="H49" s="11" t="s">
        <v>1652</v>
      </c>
      <c r="I49" s="11">
        <v>25</v>
      </c>
      <c r="J49" s="11" t="str">
        <f>VLOOKUP(G:G,[18]Sheet2!A$1:B$65536,2,0)</f>
        <v>OŠ Ante Starčevića - Rešetari</v>
      </c>
      <c r="AK49" t="s">
        <v>57</v>
      </c>
      <c r="AL49" s="3"/>
      <c r="AM49" t="s">
        <v>58</v>
      </c>
      <c r="AN49" s="3"/>
    </row>
    <row r="50" spans="1:40" x14ac:dyDescent="0.25">
      <c r="A50" s="19">
        <v>43</v>
      </c>
      <c r="B50" s="11" t="s">
        <v>1644</v>
      </c>
      <c r="C50" s="11" t="s">
        <v>1645</v>
      </c>
      <c r="D50" s="25" t="s">
        <v>38</v>
      </c>
      <c r="E50" s="11" t="s">
        <v>1637</v>
      </c>
      <c r="F50" s="11" t="s">
        <v>1638</v>
      </c>
      <c r="G50" s="11">
        <v>1199</v>
      </c>
      <c r="H50" s="11" t="s">
        <v>1639</v>
      </c>
      <c r="I50" s="11">
        <v>24</v>
      </c>
      <c r="J50" s="11" t="e">
        <f>VLOOKUP(G:G,[18]Sheet2!A$1:B$65536,2,0)</f>
        <v>#N/A</v>
      </c>
      <c r="AK50" t="s">
        <v>59</v>
      </c>
      <c r="AL50" s="3"/>
      <c r="AM50" t="s">
        <v>60</v>
      </c>
      <c r="AN50" s="3"/>
    </row>
    <row r="51" spans="1:40" x14ac:dyDescent="0.25">
      <c r="A51" s="19">
        <v>44</v>
      </c>
      <c r="B51" s="11" t="s">
        <v>1373</v>
      </c>
      <c r="C51" s="11" t="s">
        <v>1672</v>
      </c>
      <c r="D51" s="11" t="s">
        <v>38</v>
      </c>
      <c r="E51" s="11" t="s">
        <v>1670</v>
      </c>
      <c r="F51" s="11" t="s">
        <v>1671</v>
      </c>
      <c r="G51" s="11">
        <v>1188</v>
      </c>
      <c r="H51" s="11" t="s">
        <v>1659</v>
      </c>
      <c r="I51" s="11">
        <v>24</v>
      </c>
      <c r="J51" s="11" t="str">
        <f>VLOOKUP(G:G,[18]Sheet2!A$1:B$65536,2,0)</f>
        <v>OŠ Okučani</v>
      </c>
      <c r="AK51" t="s">
        <v>61</v>
      </c>
      <c r="AL51" s="3"/>
      <c r="AM51" t="s">
        <v>62</v>
      </c>
      <c r="AN51" s="3"/>
    </row>
    <row r="52" spans="1:40" x14ac:dyDescent="0.25">
      <c r="A52" s="19">
        <v>45</v>
      </c>
      <c r="B52" s="11" t="s">
        <v>1680</v>
      </c>
      <c r="C52" s="11" t="s">
        <v>1681</v>
      </c>
      <c r="D52" s="11" t="s">
        <v>38</v>
      </c>
      <c r="E52" s="11" t="s">
        <v>1451</v>
      </c>
      <c r="F52" s="11" t="s">
        <v>1676</v>
      </c>
      <c r="G52" s="11">
        <v>1164</v>
      </c>
      <c r="H52" s="11" t="s">
        <v>1677</v>
      </c>
      <c r="I52" s="11">
        <v>24</v>
      </c>
      <c r="J52" s="11" t="str">
        <f>VLOOKUP(G:G,[19]Sheet2!A$1:B$65536,2,0)</f>
        <v>OŠ Stjepan Radić - Oprisavci</v>
      </c>
      <c r="AK52" t="s">
        <v>33</v>
      </c>
      <c r="AL52" t="s">
        <v>34</v>
      </c>
      <c r="AM52" t="s">
        <v>35</v>
      </c>
      <c r="AN52" t="s">
        <v>36</v>
      </c>
    </row>
    <row r="53" spans="1:40" x14ac:dyDescent="0.25">
      <c r="A53" s="19">
        <v>46</v>
      </c>
      <c r="B53" s="11" t="s">
        <v>1732</v>
      </c>
      <c r="C53" s="11" t="s">
        <v>1733</v>
      </c>
      <c r="D53" s="11" t="s">
        <v>38</v>
      </c>
      <c r="E53" s="11" t="s">
        <v>1720</v>
      </c>
      <c r="F53" s="11" t="s">
        <v>1721</v>
      </c>
      <c r="G53" s="11">
        <v>1110</v>
      </c>
      <c r="H53" s="11" t="s">
        <v>1394</v>
      </c>
      <c r="I53" s="11">
        <v>24</v>
      </c>
      <c r="J53" s="11" t="s">
        <v>1641</v>
      </c>
      <c r="AK53" t="s">
        <v>49</v>
      </c>
      <c r="AL53" t="s">
        <v>50</v>
      </c>
      <c r="AM53" t="s">
        <v>51</v>
      </c>
      <c r="AN53" s="3"/>
    </row>
    <row r="54" spans="1:40" x14ac:dyDescent="0.25">
      <c r="A54" s="19">
        <v>47</v>
      </c>
      <c r="B54" s="11" t="s">
        <v>1682</v>
      </c>
      <c r="C54" s="11" t="s">
        <v>1683</v>
      </c>
      <c r="D54" s="11" t="s">
        <v>38</v>
      </c>
      <c r="E54" s="11" t="s">
        <v>1451</v>
      </c>
      <c r="F54" s="11" t="s">
        <v>1676</v>
      </c>
      <c r="G54" s="11">
        <v>1164</v>
      </c>
      <c r="H54" s="11" t="s">
        <v>1677</v>
      </c>
      <c r="I54" s="11">
        <v>23</v>
      </c>
      <c r="J54" s="11" t="s">
        <v>1641</v>
      </c>
      <c r="AK54" t="s">
        <v>52</v>
      </c>
      <c r="AL54" t="s">
        <v>53</v>
      </c>
      <c r="AM54" t="s">
        <v>54</v>
      </c>
      <c r="AN54" s="3"/>
    </row>
    <row r="55" spans="1:40" x14ac:dyDescent="0.25">
      <c r="A55" s="21">
        <v>48</v>
      </c>
      <c r="B55" s="22" t="s">
        <v>1517</v>
      </c>
      <c r="C55" s="22" t="s">
        <v>1518</v>
      </c>
      <c r="D55" s="22" t="s">
        <v>38</v>
      </c>
      <c r="E55" s="22" t="s">
        <v>1387</v>
      </c>
      <c r="F55" s="22" t="s">
        <v>1388</v>
      </c>
      <c r="G55" s="22">
        <v>1151</v>
      </c>
      <c r="H55" s="22" t="s">
        <v>1504</v>
      </c>
      <c r="I55" s="22">
        <v>22</v>
      </c>
      <c r="J55" s="11" t="s">
        <v>1641</v>
      </c>
      <c r="AK55" t="s">
        <v>55</v>
      </c>
      <c r="AL55" t="s">
        <v>1371</v>
      </c>
      <c r="AM55" t="s">
        <v>56</v>
      </c>
      <c r="AN55" s="3"/>
    </row>
    <row r="56" spans="1:40" x14ac:dyDescent="0.25">
      <c r="A56" s="19">
        <v>49</v>
      </c>
      <c r="B56" s="11" t="s">
        <v>1467</v>
      </c>
      <c r="C56" s="11" t="s">
        <v>1509</v>
      </c>
      <c r="D56" s="11" t="s">
        <v>38</v>
      </c>
      <c r="E56" s="11" t="s">
        <v>1459</v>
      </c>
      <c r="F56" s="11" t="s">
        <v>1558</v>
      </c>
      <c r="G56" s="11">
        <v>1149</v>
      </c>
      <c r="H56" s="11" t="s">
        <v>1559</v>
      </c>
      <c r="I56" s="11">
        <v>22</v>
      </c>
      <c r="J56" s="11" t="str">
        <f>VLOOKUP(G:G,[21]Sheet2!A$1:B$65536,2,0)</f>
        <v>OŠ Josip Kozarac - Slavonski Šamac</v>
      </c>
      <c r="AK56" t="s">
        <v>33</v>
      </c>
      <c r="AL56" t="s">
        <v>34</v>
      </c>
      <c r="AM56" t="s">
        <v>35</v>
      </c>
      <c r="AN56" t="s">
        <v>36</v>
      </c>
    </row>
    <row r="57" spans="1:40" x14ac:dyDescent="0.25">
      <c r="A57" s="19">
        <v>50</v>
      </c>
      <c r="B57" s="11" t="s">
        <v>1445</v>
      </c>
      <c r="C57" s="11" t="s">
        <v>1673</v>
      </c>
      <c r="D57" s="11" t="s">
        <v>38</v>
      </c>
      <c r="E57" s="11" t="s">
        <v>1670</v>
      </c>
      <c r="F57" s="11" t="s">
        <v>1671</v>
      </c>
      <c r="G57" s="11">
        <v>1188</v>
      </c>
      <c r="H57" s="11" t="s">
        <v>1659</v>
      </c>
      <c r="I57" s="11">
        <v>22</v>
      </c>
      <c r="J57" s="11" t="str">
        <f>VLOOKUP(G:G,[21]Sheet2!A$1:B$65536,2,0)</f>
        <v>OŠ Okučani</v>
      </c>
      <c r="AK57" t="s">
        <v>37</v>
      </c>
      <c r="AL57" t="s">
        <v>38</v>
      </c>
      <c r="AM57" t="s">
        <v>39</v>
      </c>
      <c r="AN57" t="s">
        <v>40</v>
      </c>
    </row>
    <row r="58" spans="1:40" x14ac:dyDescent="0.25">
      <c r="A58" s="19">
        <v>51</v>
      </c>
      <c r="B58" s="11" t="s">
        <v>1603</v>
      </c>
      <c r="C58" s="27" t="s">
        <v>1604</v>
      </c>
      <c r="D58" s="11" t="s">
        <v>38</v>
      </c>
      <c r="E58" s="11" t="s">
        <v>1597</v>
      </c>
      <c r="F58" s="11" t="s">
        <v>1529</v>
      </c>
      <c r="G58" s="11">
        <v>1171</v>
      </c>
      <c r="H58" s="11" t="s">
        <v>1598</v>
      </c>
      <c r="I58" s="11">
        <v>21</v>
      </c>
      <c r="J58" s="11" t="str">
        <f>VLOOKUP(G:G,[21]Sheet2!A$1:B$65536,2,0)</f>
        <v>OŠ Matija Gubec - Cernik</v>
      </c>
      <c r="AK58" t="s">
        <v>41</v>
      </c>
      <c r="AL58" t="s">
        <v>42</v>
      </c>
      <c r="AM58" t="s">
        <v>43</v>
      </c>
      <c r="AN58" t="s">
        <v>44</v>
      </c>
    </row>
    <row r="59" spans="1:40" x14ac:dyDescent="0.25">
      <c r="A59" s="19">
        <v>52</v>
      </c>
      <c r="B59" s="11" t="s">
        <v>1532</v>
      </c>
      <c r="C59" s="11" t="s">
        <v>1533</v>
      </c>
      <c r="D59" s="11" t="s">
        <v>38</v>
      </c>
      <c r="E59" s="11" t="s">
        <v>1521</v>
      </c>
      <c r="F59" s="11" t="s">
        <v>1522</v>
      </c>
      <c r="G59" s="11">
        <v>1142</v>
      </c>
      <c r="H59" s="11" t="s">
        <v>1523</v>
      </c>
      <c r="I59" s="11">
        <v>20</v>
      </c>
      <c r="J59" s="11" t="str">
        <f>VLOOKUP(G:G,[22]Sheet2!A$1:B$65536,2,0)</f>
        <v>OŠ Sibinjskih žrtava</v>
      </c>
      <c r="AK59" t="s">
        <v>59</v>
      </c>
      <c r="AL59" s="3"/>
      <c r="AM59" t="s">
        <v>60</v>
      </c>
      <c r="AN59" s="3"/>
    </row>
    <row r="60" spans="1:40" x14ac:dyDescent="0.25">
      <c r="A60" s="19">
        <v>53</v>
      </c>
      <c r="B60" s="11" t="s">
        <v>1416</v>
      </c>
      <c r="C60" s="11" t="s">
        <v>1417</v>
      </c>
      <c r="D60" s="11" t="s">
        <v>38</v>
      </c>
      <c r="E60" s="11" t="s">
        <v>1414</v>
      </c>
      <c r="F60" s="11" t="s">
        <v>1415</v>
      </c>
      <c r="G60" s="28">
        <v>1107</v>
      </c>
      <c r="H60" s="11" t="s">
        <v>1394</v>
      </c>
      <c r="I60" s="11">
        <v>19</v>
      </c>
      <c r="J60" s="11" t="str">
        <f>VLOOKUP(G:G,[22]Sheet2!A$1:B$65536,2,0)</f>
        <v>OŠ Bogoslav Šulek</v>
      </c>
      <c r="AK60" t="s">
        <v>61</v>
      </c>
      <c r="AL60" s="3"/>
      <c r="AM60" t="s">
        <v>62</v>
      </c>
      <c r="AN60" s="3"/>
    </row>
    <row r="61" spans="1:40" x14ac:dyDescent="0.25">
      <c r="A61" s="19">
        <v>54</v>
      </c>
      <c r="B61" s="11" t="s">
        <v>1433</v>
      </c>
      <c r="C61" s="11" t="s">
        <v>1592</v>
      </c>
      <c r="D61" s="11" t="s">
        <v>38</v>
      </c>
      <c r="E61" s="11" t="s">
        <v>1578</v>
      </c>
      <c r="F61" s="11" t="s">
        <v>1579</v>
      </c>
      <c r="G61" s="11">
        <v>1116</v>
      </c>
      <c r="H61" s="11" t="s">
        <v>1394</v>
      </c>
      <c r="I61" s="11">
        <v>19</v>
      </c>
      <c r="J61" s="11" t="str">
        <f>VLOOKUP(G:G,[23]Sheet2!A$1:B$65536,2,0)</f>
        <v>OŠ Ivana Brlić-Mažuranić - Slavonski Brod</v>
      </c>
      <c r="AK61" t="s">
        <v>33</v>
      </c>
      <c r="AL61" t="s">
        <v>34</v>
      </c>
      <c r="AM61" t="s">
        <v>35</v>
      </c>
      <c r="AN61" t="s">
        <v>36</v>
      </c>
    </row>
    <row r="62" spans="1:40" x14ac:dyDescent="0.25">
      <c r="A62" s="19">
        <v>55</v>
      </c>
      <c r="B62" s="11" t="s">
        <v>1418</v>
      </c>
      <c r="C62" s="11" t="s">
        <v>1419</v>
      </c>
      <c r="D62" s="11" t="s">
        <v>38</v>
      </c>
      <c r="E62" s="11" t="s">
        <v>1414</v>
      </c>
      <c r="F62" s="11" t="s">
        <v>1415</v>
      </c>
      <c r="G62" s="11">
        <v>1107</v>
      </c>
      <c r="H62" s="11" t="s">
        <v>1394</v>
      </c>
      <c r="I62" s="11">
        <v>18</v>
      </c>
      <c r="J62" s="11" t="str">
        <f>VLOOKUP(G:G,[23]Sheet2!A$1:B$65536,2,0)</f>
        <v>OŠ Bogoslav Šulek</v>
      </c>
      <c r="AK62" t="s">
        <v>37</v>
      </c>
      <c r="AL62" t="s">
        <v>38</v>
      </c>
      <c r="AM62" t="s">
        <v>39</v>
      </c>
      <c r="AN62" t="s">
        <v>40</v>
      </c>
    </row>
    <row r="63" spans="1:40" x14ac:dyDescent="0.25">
      <c r="A63" s="23">
        <v>56</v>
      </c>
      <c r="B63" s="24" t="s">
        <v>1449</v>
      </c>
      <c r="C63" s="24" t="s">
        <v>1450</v>
      </c>
      <c r="D63" s="24" t="s">
        <v>38</v>
      </c>
      <c r="E63" s="24" t="s">
        <v>1443</v>
      </c>
      <c r="F63" s="24" t="s">
        <v>1444</v>
      </c>
      <c r="G63" s="24">
        <v>1105</v>
      </c>
      <c r="H63" s="24" t="s">
        <v>1394</v>
      </c>
      <c r="I63" s="24">
        <v>18</v>
      </c>
      <c r="J63" s="11" t="str">
        <f>VLOOKUP(G:G,[23]Sheet2!A$1:B$65536,2,0)</f>
        <v>OŠ Đuro Pilar</v>
      </c>
      <c r="AK63" t="s">
        <v>41</v>
      </c>
      <c r="AL63" t="s">
        <v>42</v>
      </c>
      <c r="AM63" t="s">
        <v>43</v>
      </c>
      <c r="AN63" t="s">
        <v>44</v>
      </c>
    </row>
    <row r="64" spans="1:40" x14ac:dyDescent="0.25">
      <c r="A64" s="19">
        <v>57</v>
      </c>
      <c r="B64" s="11" t="s">
        <v>1601</v>
      </c>
      <c r="C64" s="27" t="s">
        <v>1605</v>
      </c>
      <c r="D64" s="11" t="s">
        <v>38</v>
      </c>
      <c r="E64" s="11" t="s">
        <v>1597</v>
      </c>
      <c r="F64" s="11" t="s">
        <v>1529</v>
      </c>
      <c r="G64" s="20">
        <v>1171</v>
      </c>
      <c r="H64" s="11" t="s">
        <v>1598</v>
      </c>
      <c r="I64" s="11">
        <v>18</v>
      </c>
      <c r="J64" s="11" t="str">
        <f>VLOOKUP(G:G,[23]Sheet2!A$1:B$65536,2,0)</f>
        <v>OŠ Matija Gubec - Cernik</v>
      </c>
      <c r="AK64" t="s">
        <v>45</v>
      </c>
      <c r="AL64" t="s">
        <v>46</v>
      </c>
      <c r="AM64" t="s">
        <v>47</v>
      </c>
      <c r="AN64" t="s">
        <v>48</v>
      </c>
    </row>
    <row r="65" spans="1:40" x14ac:dyDescent="0.25">
      <c r="A65" s="19">
        <v>58</v>
      </c>
      <c r="B65" s="11" t="s">
        <v>1646</v>
      </c>
      <c r="C65" s="11" t="s">
        <v>1647</v>
      </c>
      <c r="D65" s="25" t="s">
        <v>38</v>
      </c>
      <c r="E65" s="11" t="s">
        <v>1637</v>
      </c>
      <c r="F65" s="11" t="s">
        <v>1638</v>
      </c>
      <c r="G65" s="11">
        <v>1200</v>
      </c>
      <c r="H65" s="11" t="s">
        <v>1639</v>
      </c>
      <c r="I65" s="11">
        <v>18</v>
      </c>
      <c r="J65" s="11" t="str">
        <f>VLOOKUP(G:G,[25]Sheet2!A$1:B$65536,2,0)</f>
        <v>OŠ Ivana Gorana Kovačića - Staro Petrovo Selo</v>
      </c>
      <c r="AK65" t="s">
        <v>52</v>
      </c>
      <c r="AL65" t="s">
        <v>53</v>
      </c>
      <c r="AM65" t="s">
        <v>54</v>
      </c>
      <c r="AN65" s="3"/>
    </row>
    <row r="66" spans="1:40" x14ac:dyDescent="0.25">
      <c r="A66" s="19">
        <v>59</v>
      </c>
      <c r="B66" s="11" t="s">
        <v>1383</v>
      </c>
      <c r="C66" s="11" t="s">
        <v>1384</v>
      </c>
      <c r="D66" s="11" t="s">
        <v>38</v>
      </c>
      <c r="E66" s="11" t="s">
        <v>1375</v>
      </c>
      <c r="F66" s="11" t="s">
        <v>1376</v>
      </c>
      <c r="G66" s="11">
        <v>1180</v>
      </c>
      <c r="H66" s="11" t="s">
        <v>1377</v>
      </c>
      <c r="I66" s="11">
        <v>16</v>
      </c>
      <c r="J66" s="11" t="str">
        <f>VLOOKUP(G:G,[25]Sheet2!A$1:B$65536,2,0)</f>
        <v>OŠ Antun Mihanović - Nova Kapela - Batrina</v>
      </c>
      <c r="AK66" t="s">
        <v>55</v>
      </c>
      <c r="AL66" t="s">
        <v>1371</v>
      </c>
      <c r="AM66" t="s">
        <v>56</v>
      </c>
      <c r="AN66" s="3"/>
    </row>
    <row r="67" spans="1:40" x14ac:dyDescent="0.25">
      <c r="A67" s="19">
        <v>60</v>
      </c>
      <c r="B67" s="11" t="s">
        <v>1420</v>
      </c>
      <c r="C67" s="11" t="s">
        <v>1421</v>
      </c>
      <c r="D67" s="11" t="s">
        <v>38</v>
      </c>
      <c r="E67" s="11" t="s">
        <v>1414</v>
      </c>
      <c r="F67" s="11" t="s">
        <v>1415</v>
      </c>
      <c r="G67" s="28">
        <v>1107</v>
      </c>
      <c r="H67" s="11" t="s">
        <v>1394</v>
      </c>
      <c r="I67" s="11">
        <v>15</v>
      </c>
      <c r="J67" s="11" t="str">
        <f>VLOOKUP(G:G,[25]Sheet2!A$1:B$65536,2,0)</f>
        <v>OŠ Bogoslav Šulek</v>
      </c>
      <c r="AK67" t="s">
        <v>57</v>
      </c>
      <c r="AL67" s="3"/>
      <c r="AM67" t="s">
        <v>58</v>
      </c>
      <c r="AN67" s="3"/>
    </row>
    <row r="68" spans="1:40" x14ac:dyDescent="0.25">
      <c r="A68" s="19">
        <v>61</v>
      </c>
      <c r="B68" s="11" t="s">
        <v>1593</v>
      </c>
      <c r="C68" s="11" t="s">
        <v>1594</v>
      </c>
      <c r="D68" s="11" t="s">
        <v>38</v>
      </c>
      <c r="E68" s="11" t="s">
        <v>1578</v>
      </c>
      <c r="F68" s="11" t="s">
        <v>1579</v>
      </c>
      <c r="G68" s="11">
        <v>1116</v>
      </c>
      <c r="H68" s="11" t="s">
        <v>1394</v>
      </c>
      <c r="I68" s="11">
        <v>15</v>
      </c>
      <c r="J68" s="11" t="str">
        <f>VLOOKUP(G:G,[25]Sheet2!A$1:B$65536,2,0)</f>
        <v>OŠ Ivana Brlić-Mažuranić - Slavonski Brod</v>
      </c>
      <c r="AK68" t="s">
        <v>59</v>
      </c>
      <c r="AL68" s="3"/>
      <c r="AM68" t="s">
        <v>60</v>
      </c>
      <c r="AN68" s="3"/>
    </row>
    <row r="69" spans="1:40" x14ac:dyDescent="0.25">
      <c r="A69" s="19">
        <v>62</v>
      </c>
      <c r="B69" s="11" t="s">
        <v>1606</v>
      </c>
      <c r="C69" s="27" t="s">
        <v>1607</v>
      </c>
      <c r="D69" s="11" t="s">
        <v>38</v>
      </c>
      <c r="E69" s="11" t="s">
        <v>1597</v>
      </c>
      <c r="F69" s="11" t="s">
        <v>1529</v>
      </c>
      <c r="G69" s="11">
        <v>1171</v>
      </c>
      <c r="H69" s="11" t="s">
        <v>1598</v>
      </c>
      <c r="I69" s="11">
        <v>13</v>
      </c>
      <c r="J69" s="11" t="str">
        <f>VLOOKUP(G:G,[25]Sheet2!A$1:B$65536,2,0)</f>
        <v>OŠ Matija Gubec - Cernik</v>
      </c>
      <c r="AK69" t="s">
        <v>61</v>
      </c>
      <c r="AL69" s="3"/>
      <c r="AM69" t="s">
        <v>62</v>
      </c>
      <c r="AN69" s="3"/>
    </row>
    <row r="70" spans="1:40" x14ac:dyDescent="0.25">
      <c r="A70" s="19">
        <v>63</v>
      </c>
      <c r="B70" s="11" t="s">
        <v>1501</v>
      </c>
      <c r="C70" s="11" t="s">
        <v>1640</v>
      </c>
      <c r="D70" s="25" t="s">
        <v>38</v>
      </c>
      <c r="E70" s="11" t="s">
        <v>1637</v>
      </c>
      <c r="F70" s="11" t="s">
        <v>1638</v>
      </c>
      <c r="G70" s="11">
        <v>1201</v>
      </c>
      <c r="H70" s="11" t="s">
        <v>1639</v>
      </c>
      <c r="I70" s="11">
        <v>13</v>
      </c>
      <c r="J70" s="11" t="e">
        <f>VLOOKUP(G:G,[26]Sheet2!A$1:B$65536,2,0)</f>
        <v>#N/A</v>
      </c>
      <c r="AK70" t="s">
        <v>57</v>
      </c>
      <c r="AL70" s="3"/>
      <c r="AM70" t="s">
        <v>58</v>
      </c>
      <c r="AN70" s="3"/>
    </row>
    <row r="71" spans="1:40" x14ac:dyDescent="0.25">
      <c r="A71" s="19">
        <v>64</v>
      </c>
      <c r="B71" s="11" t="s">
        <v>1608</v>
      </c>
      <c r="C71" s="27" t="s">
        <v>1609</v>
      </c>
      <c r="D71" s="11" t="s">
        <v>38</v>
      </c>
      <c r="E71" s="11" t="s">
        <v>1597</v>
      </c>
      <c r="F71" s="11" t="s">
        <v>1529</v>
      </c>
      <c r="G71" s="20">
        <v>1171</v>
      </c>
      <c r="H71" s="11" t="s">
        <v>1598</v>
      </c>
      <c r="I71" s="11">
        <v>12</v>
      </c>
      <c r="J71" s="11" t="str">
        <f>VLOOKUP(G:G,[26]Sheet2!A$1:B$65536,2,0)</f>
        <v>OŠ Matija Gubec - Cernik</v>
      </c>
      <c r="AK71" t="s">
        <v>59</v>
      </c>
      <c r="AL71" s="3"/>
      <c r="AM71" t="s">
        <v>60</v>
      </c>
      <c r="AN71" s="3"/>
    </row>
    <row r="72" spans="1:40" x14ac:dyDescent="0.25">
      <c r="A72" s="21">
        <v>65</v>
      </c>
      <c r="B72" s="22" t="s">
        <v>1403</v>
      </c>
      <c r="C72" s="22" t="s">
        <v>1518</v>
      </c>
      <c r="D72" s="22" t="s">
        <v>38</v>
      </c>
      <c r="E72" s="22" t="s">
        <v>1387</v>
      </c>
      <c r="F72" s="22" t="s">
        <v>1388</v>
      </c>
      <c r="G72" s="22">
        <v>1151</v>
      </c>
      <c r="H72" s="22" t="s">
        <v>1504</v>
      </c>
      <c r="I72" s="22">
        <v>11</v>
      </c>
      <c r="J72" s="11" t="str">
        <f>VLOOKUP(G:G,[26]Sheet2!A$1:B$65536,2,0)</f>
        <v>OŠ Dr. Stjepan Ilijašević</v>
      </c>
      <c r="AK72" t="s">
        <v>61</v>
      </c>
      <c r="AL72" s="3"/>
      <c r="AM72" t="s">
        <v>62</v>
      </c>
      <c r="AN72" s="3"/>
    </row>
    <row r="73" spans="1:40" x14ac:dyDescent="0.25">
      <c r="A73" s="19">
        <v>66</v>
      </c>
      <c r="B73" s="11" t="s">
        <v>1610</v>
      </c>
      <c r="C73" s="27" t="s">
        <v>1611</v>
      </c>
      <c r="D73" s="11" t="s">
        <v>38</v>
      </c>
      <c r="E73" s="11" t="s">
        <v>1597</v>
      </c>
      <c r="F73" s="11" t="s">
        <v>1529</v>
      </c>
      <c r="G73" s="11">
        <v>1171</v>
      </c>
      <c r="H73" s="11" t="s">
        <v>1598</v>
      </c>
      <c r="I73" s="11">
        <v>9</v>
      </c>
      <c r="J73" s="11" t="str">
        <f>VLOOKUP(G:G,[26]Sheet2!A$1:B$65536,2,0)</f>
        <v>OŠ Matija Gubec - Cernik</v>
      </c>
      <c r="AK73" t="s">
        <v>57</v>
      </c>
      <c r="AL73" s="3"/>
      <c r="AM73" t="s">
        <v>58</v>
      </c>
      <c r="AN73" s="3"/>
    </row>
    <row r="74" spans="1:40" x14ac:dyDescent="0.25">
      <c r="A74" s="19">
        <v>67</v>
      </c>
      <c r="B74" s="11" t="s">
        <v>1612</v>
      </c>
      <c r="C74" s="27" t="s">
        <v>1605</v>
      </c>
      <c r="D74" s="11" t="s">
        <v>38</v>
      </c>
      <c r="E74" s="11" t="s">
        <v>1597</v>
      </c>
      <c r="F74" s="11" t="s">
        <v>1529</v>
      </c>
      <c r="G74" s="11">
        <v>1171</v>
      </c>
      <c r="H74" s="11" t="s">
        <v>1598</v>
      </c>
      <c r="I74" s="11">
        <v>8</v>
      </c>
      <c r="J74" s="11" t="str">
        <f>VLOOKUP(G:G,[26]Sheet2!A$1:B$65536,2,0)</f>
        <v>OŠ Matija Gubec - Cernik</v>
      </c>
      <c r="AK74" t="s">
        <v>59</v>
      </c>
      <c r="AL74" s="3"/>
      <c r="AM74" t="s">
        <v>60</v>
      </c>
      <c r="AN74" s="3"/>
    </row>
    <row r="75" spans="1:40" x14ac:dyDescent="0.25">
      <c r="A75" s="19">
        <v>68</v>
      </c>
      <c r="B75" s="11" t="s">
        <v>1613</v>
      </c>
      <c r="C75" s="27" t="s">
        <v>1614</v>
      </c>
      <c r="D75" s="11" t="s">
        <v>38</v>
      </c>
      <c r="E75" s="11" t="s">
        <v>1597</v>
      </c>
      <c r="F75" s="11" t="s">
        <v>1529</v>
      </c>
      <c r="G75" s="11">
        <v>1171</v>
      </c>
      <c r="H75" s="11" t="s">
        <v>1598</v>
      </c>
      <c r="I75" s="11">
        <v>7</v>
      </c>
      <c r="J75" s="11" t="str">
        <f>VLOOKUP(G:G,[26]Sheet2!A$1:B$65536,2,0)</f>
        <v>OŠ Matija Gubec - Cernik</v>
      </c>
      <c r="AK75" t="s">
        <v>61</v>
      </c>
      <c r="AL75" s="3"/>
      <c r="AM75" t="s">
        <v>62</v>
      </c>
      <c r="AN75" s="3"/>
    </row>
    <row r="76" spans="1:40" x14ac:dyDescent="0.25">
      <c r="J76" t="e">
        <f>VLOOKUP(G:G,#REF!,2,0)</f>
        <v>#REF!</v>
      </c>
      <c r="AL76" s="3"/>
      <c r="AM76" t="s">
        <v>67</v>
      </c>
      <c r="AN76" s="3"/>
    </row>
    <row r="77" spans="1:40" x14ac:dyDescent="0.25">
      <c r="J77" t="e">
        <f>VLOOKUP(G:G,#REF!,2,0)</f>
        <v>#REF!</v>
      </c>
      <c r="AL77" s="3"/>
      <c r="AM77" t="s">
        <v>68</v>
      </c>
      <c r="AN77" s="3"/>
    </row>
    <row r="78" spans="1:40" x14ac:dyDescent="0.25">
      <c r="J78" t="e">
        <f>VLOOKUP(G:G,#REF!,2,0)</f>
        <v>#REF!</v>
      </c>
      <c r="AL78" s="3"/>
      <c r="AM78" t="s">
        <v>69</v>
      </c>
      <c r="AN78" s="3"/>
    </row>
    <row r="79" spans="1:40" x14ac:dyDescent="0.25">
      <c r="J79" t="e">
        <f>VLOOKUP(G:G,#REF!,2,0)</f>
        <v>#REF!</v>
      </c>
      <c r="AL79" s="3"/>
      <c r="AM79" t="s">
        <v>70</v>
      </c>
      <c r="AN79" s="3"/>
    </row>
    <row r="80" spans="1:40" x14ac:dyDescent="0.25">
      <c r="J80" t="e">
        <f>VLOOKUP(G:G,#REF!,2,0)</f>
        <v>#REF!</v>
      </c>
      <c r="AL80" s="3"/>
      <c r="AM80" t="s">
        <v>71</v>
      </c>
      <c r="AN80" s="3"/>
    </row>
    <row r="81" spans="10:40" x14ac:dyDescent="0.25">
      <c r="J81" t="e">
        <f>VLOOKUP(G:G,#REF!,2,0)</f>
        <v>#REF!</v>
      </c>
      <c r="AL81" s="3"/>
      <c r="AM81" t="s">
        <v>72</v>
      </c>
      <c r="AN81" s="3"/>
    </row>
    <row r="82" spans="10:40" x14ac:dyDescent="0.25">
      <c r="J82" t="e">
        <f>VLOOKUP(G:G,#REF!,2,0)</f>
        <v>#REF!</v>
      </c>
      <c r="AL82" s="3"/>
      <c r="AM82" t="s">
        <v>73</v>
      </c>
      <c r="AN82" s="3"/>
    </row>
    <row r="83" spans="10:40" x14ac:dyDescent="0.25">
      <c r="J83" t="e">
        <f>VLOOKUP(G:G,#REF!,2,0)</f>
        <v>#REF!</v>
      </c>
      <c r="AL83" s="3"/>
      <c r="AM83" t="s">
        <v>74</v>
      </c>
      <c r="AN83" s="3"/>
    </row>
    <row r="84" spans="10:40" x14ac:dyDescent="0.25">
      <c r="J84" t="e">
        <f>VLOOKUP(G:G,#REF!,2,0)</f>
        <v>#REF!</v>
      </c>
      <c r="AL84" s="3"/>
      <c r="AM84" t="s">
        <v>75</v>
      </c>
      <c r="AN84" s="3"/>
    </row>
    <row r="85" spans="10:40" x14ac:dyDescent="0.25">
      <c r="J85" t="e">
        <f>VLOOKUP(G:G,#REF!,2,0)</f>
        <v>#REF!</v>
      </c>
      <c r="AL85" s="3"/>
      <c r="AM85" t="s">
        <v>76</v>
      </c>
      <c r="AN85" s="3"/>
    </row>
    <row r="86" spans="10:40" x14ac:dyDescent="0.25">
      <c r="J86" t="e">
        <f>VLOOKUP(G:G,#REF!,2,0)</f>
        <v>#REF!</v>
      </c>
      <c r="AL86" s="3"/>
      <c r="AM86" t="s">
        <v>77</v>
      </c>
      <c r="AN86" s="3"/>
    </row>
    <row r="87" spans="10:40" x14ac:dyDescent="0.25">
      <c r="J87" t="e">
        <f>VLOOKUP(G:G,#REF!,2,0)</f>
        <v>#REF!</v>
      </c>
      <c r="AL87" s="3"/>
      <c r="AM87" t="s">
        <v>78</v>
      </c>
      <c r="AN87" s="3"/>
    </row>
    <row r="88" spans="10:40" x14ac:dyDescent="0.25">
      <c r="J88" t="e">
        <f>VLOOKUP(G:G,#REF!,2,0)</f>
        <v>#REF!</v>
      </c>
      <c r="AL88" s="3"/>
      <c r="AM88" t="s">
        <v>79</v>
      </c>
      <c r="AN88" s="3"/>
    </row>
    <row r="89" spans="10:40" x14ac:dyDescent="0.25">
      <c r="J89" t="e">
        <f>VLOOKUP(G:G,#REF!,2,0)</f>
        <v>#REF!</v>
      </c>
      <c r="AL89" s="3"/>
      <c r="AM89" t="s">
        <v>80</v>
      </c>
      <c r="AN89" s="3"/>
    </row>
    <row r="90" spans="10:40" x14ac:dyDescent="0.25">
      <c r="J90" t="e">
        <f>VLOOKUP(G:G,#REF!,2,0)</f>
        <v>#REF!</v>
      </c>
      <c r="AL90" s="3"/>
      <c r="AM90" t="s">
        <v>81</v>
      </c>
      <c r="AN90" s="3"/>
    </row>
    <row r="91" spans="10:40" x14ac:dyDescent="0.25">
      <c r="J91" t="e">
        <f>VLOOKUP(G:G,#REF!,2,0)</f>
        <v>#REF!</v>
      </c>
      <c r="AL91" s="3"/>
      <c r="AM91" t="s">
        <v>82</v>
      </c>
      <c r="AN91" s="3"/>
    </row>
    <row r="92" spans="10:40" x14ac:dyDescent="0.25">
      <c r="J92" t="e">
        <f>VLOOKUP(G:G,#REF!,2,0)</f>
        <v>#REF!</v>
      </c>
      <c r="AL92" s="3"/>
      <c r="AM92" t="s">
        <v>83</v>
      </c>
      <c r="AN92" s="3"/>
    </row>
    <row r="93" spans="10:40" x14ac:dyDescent="0.25">
      <c r="J93" t="e">
        <f>VLOOKUP(G:G,#REF!,2,0)</f>
        <v>#REF!</v>
      </c>
      <c r="AL93" s="3"/>
      <c r="AM93" t="s">
        <v>84</v>
      </c>
      <c r="AN93" s="3"/>
    </row>
    <row r="94" spans="10:40" x14ac:dyDescent="0.25">
      <c r="J94" t="e">
        <f>VLOOKUP(G:G,#REF!,2,0)</f>
        <v>#REF!</v>
      </c>
      <c r="AL94" s="3"/>
      <c r="AM94" s="6" t="s">
        <v>85</v>
      </c>
      <c r="AN94" s="3"/>
    </row>
    <row r="95" spans="10:40" x14ac:dyDescent="0.25">
      <c r="J95" t="e">
        <f>VLOOKUP(G:G,#REF!,2,0)</f>
        <v>#REF!</v>
      </c>
      <c r="AL95" s="3"/>
      <c r="AM95" t="s">
        <v>86</v>
      </c>
      <c r="AN95" s="3"/>
    </row>
    <row r="96" spans="10:40" x14ac:dyDescent="0.25">
      <c r="J96" t="e">
        <f>VLOOKUP(G:G,#REF!,2,0)</f>
        <v>#REF!</v>
      </c>
      <c r="AL96" s="3"/>
      <c r="AM96" t="s">
        <v>87</v>
      </c>
      <c r="AN96" s="3"/>
    </row>
    <row r="97" spans="10:40" x14ac:dyDescent="0.25">
      <c r="J97" t="e">
        <f>VLOOKUP(G:G,#REF!,2,0)</f>
        <v>#REF!</v>
      </c>
      <c r="AL97" s="3"/>
      <c r="AM97" t="s">
        <v>88</v>
      </c>
      <c r="AN97" s="3"/>
    </row>
    <row r="98" spans="10:40" x14ac:dyDescent="0.25">
      <c r="J98" t="e">
        <f>VLOOKUP(G:G,#REF!,2,0)</f>
        <v>#REF!</v>
      </c>
      <c r="AL98" s="3"/>
      <c r="AM98" t="s">
        <v>89</v>
      </c>
      <c r="AN98" s="3"/>
    </row>
    <row r="99" spans="10:40" x14ac:dyDescent="0.25">
      <c r="J99" t="e">
        <f>VLOOKUP(G:G,#REF!,2,0)</f>
        <v>#REF!</v>
      </c>
      <c r="AL99" s="3"/>
      <c r="AM99" t="s">
        <v>90</v>
      </c>
      <c r="AN99" s="3"/>
    </row>
    <row r="100" spans="10:40" x14ac:dyDescent="0.25">
      <c r="J100" t="e">
        <f>VLOOKUP(G:G,#REF!,2,0)</f>
        <v>#REF!</v>
      </c>
      <c r="AL100" s="3"/>
      <c r="AM100" t="s">
        <v>91</v>
      </c>
      <c r="AN100" s="3"/>
    </row>
    <row r="101" spans="10:40" x14ac:dyDescent="0.25">
      <c r="J101" t="e">
        <f>VLOOKUP(G:G,#REF!,2,0)</f>
        <v>#REF!</v>
      </c>
      <c r="AL101" s="3"/>
      <c r="AM101" t="s">
        <v>92</v>
      </c>
      <c r="AN101" s="3"/>
    </row>
    <row r="102" spans="10:40" x14ac:dyDescent="0.25">
      <c r="J102" t="e">
        <f>VLOOKUP(G:G,#REF!,2,0)</f>
        <v>#REF!</v>
      </c>
      <c r="AL102" s="3"/>
      <c r="AM102" t="s">
        <v>93</v>
      </c>
      <c r="AN102" s="3"/>
    </row>
    <row r="103" spans="10:40" x14ac:dyDescent="0.25">
      <c r="J103" t="e">
        <f>VLOOKUP(G:G,#REF!,2,0)</f>
        <v>#REF!</v>
      </c>
      <c r="AL103" s="3"/>
      <c r="AM103" t="s">
        <v>94</v>
      </c>
      <c r="AN103" s="3"/>
    </row>
    <row r="104" spans="10:40" x14ac:dyDescent="0.25">
      <c r="J104" t="e">
        <f>VLOOKUP(G:G,#REF!,2,0)</f>
        <v>#REF!</v>
      </c>
      <c r="AL104" s="3"/>
      <c r="AM104" t="s">
        <v>95</v>
      </c>
      <c r="AN104" s="3"/>
    </row>
    <row r="105" spans="10:40" x14ac:dyDescent="0.25">
      <c r="J105" t="e">
        <f>VLOOKUP(G:G,#REF!,2,0)</f>
        <v>#REF!</v>
      </c>
      <c r="AL105" s="3"/>
      <c r="AM105" t="s">
        <v>96</v>
      </c>
      <c r="AN105" s="3"/>
    </row>
    <row r="106" spans="10:40" x14ac:dyDescent="0.25">
      <c r="J106" t="e">
        <f>VLOOKUP(G:G,#REF!,2,0)</f>
        <v>#REF!</v>
      </c>
      <c r="AL106" s="3"/>
      <c r="AM106" t="s">
        <v>97</v>
      </c>
      <c r="AN106" s="3"/>
    </row>
    <row r="107" spans="10:40" x14ac:dyDescent="0.25">
      <c r="J107" t="e">
        <f>VLOOKUP(G:G,#REF!,2,0)</f>
        <v>#REF!</v>
      </c>
      <c r="AL107" s="3"/>
      <c r="AM107" t="s">
        <v>98</v>
      </c>
      <c r="AN107" s="3"/>
    </row>
    <row r="108" spans="10:40" x14ac:dyDescent="0.25">
      <c r="J108" t="e">
        <f>VLOOKUP(G:G,#REF!,2,0)</f>
        <v>#REF!</v>
      </c>
      <c r="AL108" s="3"/>
      <c r="AM108" t="s">
        <v>99</v>
      </c>
      <c r="AN108" s="3"/>
    </row>
    <row r="109" spans="10:40" x14ac:dyDescent="0.25">
      <c r="J109" t="e">
        <f>VLOOKUP(G:G,#REF!,2,0)</f>
        <v>#REF!</v>
      </c>
      <c r="AL109" s="3"/>
      <c r="AM109" t="s">
        <v>100</v>
      </c>
      <c r="AN109" s="3"/>
    </row>
    <row r="110" spans="10:40" x14ac:dyDescent="0.25">
      <c r="J110" t="e">
        <f>VLOOKUP(G:G,#REF!,2,0)</f>
        <v>#REF!</v>
      </c>
      <c r="AL110" s="3"/>
      <c r="AM110" t="s">
        <v>101</v>
      </c>
      <c r="AN110" s="3"/>
    </row>
    <row r="111" spans="10:40" x14ac:dyDescent="0.25">
      <c r="J111" t="e">
        <f>VLOOKUP(G:G,#REF!,2,0)</f>
        <v>#REF!</v>
      </c>
      <c r="AL111" s="3"/>
      <c r="AM111" t="s">
        <v>102</v>
      </c>
      <c r="AN111" s="3"/>
    </row>
    <row r="112" spans="10:40" x14ac:dyDescent="0.25">
      <c r="J112" t="e">
        <f>VLOOKUP(G:G,#REF!,2,0)</f>
        <v>#REF!</v>
      </c>
      <c r="AL112" s="3"/>
      <c r="AM112" t="s">
        <v>103</v>
      </c>
      <c r="AN112" s="3"/>
    </row>
    <row r="113" spans="10:40" x14ac:dyDescent="0.25">
      <c r="J113" t="e">
        <f>VLOOKUP(G:G,#REF!,2,0)</f>
        <v>#REF!</v>
      </c>
      <c r="AL113" s="3"/>
      <c r="AM113" t="s">
        <v>104</v>
      </c>
      <c r="AN113" s="3"/>
    </row>
    <row r="114" spans="10:40" x14ac:dyDescent="0.25">
      <c r="J114" t="e">
        <f>VLOOKUP(G:G,#REF!,2,0)</f>
        <v>#REF!</v>
      </c>
      <c r="AL114" s="3"/>
      <c r="AM114" t="s">
        <v>105</v>
      </c>
      <c r="AN114" s="3"/>
    </row>
    <row r="115" spans="10:40" x14ac:dyDescent="0.25">
      <c r="J115" t="e">
        <f>VLOOKUP(G:G,#REF!,2,0)</f>
        <v>#REF!</v>
      </c>
      <c r="AL115" s="3"/>
      <c r="AM115" t="s">
        <v>106</v>
      </c>
      <c r="AN115" s="3"/>
    </row>
    <row r="116" spans="10:40" x14ac:dyDescent="0.25">
      <c r="J116" t="e">
        <f>VLOOKUP(G:G,#REF!,2,0)</f>
        <v>#REF!</v>
      </c>
      <c r="AL116" s="3"/>
      <c r="AM116" t="s">
        <v>107</v>
      </c>
      <c r="AN116" s="3"/>
    </row>
    <row r="117" spans="10:40" x14ac:dyDescent="0.25">
      <c r="J117" t="e">
        <f>VLOOKUP(G:G,#REF!,2,0)</f>
        <v>#REF!</v>
      </c>
      <c r="AL117" s="3"/>
      <c r="AM117" t="s">
        <v>108</v>
      </c>
      <c r="AN117" s="3"/>
    </row>
    <row r="118" spans="10:40" x14ac:dyDescent="0.25">
      <c r="J118" t="e">
        <f>VLOOKUP(G:G,#REF!,2,0)</f>
        <v>#REF!</v>
      </c>
      <c r="AL118" s="3"/>
      <c r="AM118" t="s">
        <v>109</v>
      </c>
      <c r="AN118" s="3"/>
    </row>
    <row r="119" spans="10:40" x14ac:dyDescent="0.25">
      <c r="J119" t="e">
        <f>VLOOKUP(G:G,#REF!,2,0)</f>
        <v>#REF!</v>
      </c>
      <c r="AL119" s="3"/>
      <c r="AM119" t="s">
        <v>110</v>
      </c>
      <c r="AN119" s="3"/>
    </row>
    <row r="120" spans="10:40" x14ac:dyDescent="0.25">
      <c r="J120" t="e">
        <f>VLOOKUP(G:G,#REF!,2,0)</f>
        <v>#REF!</v>
      </c>
      <c r="AL120" s="3"/>
      <c r="AM120" t="s">
        <v>111</v>
      </c>
      <c r="AN120" s="3"/>
    </row>
    <row r="121" spans="10:40" x14ac:dyDescent="0.25">
      <c r="J121" t="e">
        <f>VLOOKUP(G:G,#REF!,2,0)</f>
        <v>#REF!</v>
      </c>
      <c r="AL121" s="3"/>
      <c r="AM121" t="s">
        <v>112</v>
      </c>
      <c r="AN121" s="3"/>
    </row>
    <row r="122" spans="10:40" x14ac:dyDescent="0.25">
      <c r="J122" t="e">
        <f>VLOOKUP(G:G,#REF!,2,0)</f>
        <v>#REF!</v>
      </c>
      <c r="AL122" s="3"/>
      <c r="AM122" t="s">
        <v>113</v>
      </c>
      <c r="AN122" s="3"/>
    </row>
    <row r="123" spans="10:40" x14ac:dyDescent="0.25">
      <c r="J123" t="e">
        <f>VLOOKUP(G:G,#REF!,2,0)</f>
        <v>#REF!</v>
      </c>
      <c r="AL123" s="3"/>
      <c r="AM123" t="s">
        <v>114</v>
      </c>
      <c r="AN123" s="3"/>
    </row>
    <row r="124" spans="10:40" x14ac:dyDescent="0.25">
      <c r="J124" t="e">
        <f>VLOOKUP(G:G,#REF!,2,0)</f>
        <v>#REF!</v>
      </c>
      <c r="AL124" s="3"/>
      <c r="AM124" t="s">
        <v>115</v>
      </c>
      <c r="AN124" s="3"/>
    </row>
    <row r="125" spans="10:40" x14ac:dyDescent="0.25">
      <c r="J125" t="e">
        <f>VLOOKUP(G:G,#REF!,2,0)</f>
        <v>#REF!</v>
      </c>
      <c r="AL125" s="3"/>
      <c r="AM125" t="s">
        <v>116</v>
      </c>
      <c r="AN125" s="3"/>
    </row>
    <row r="126" spans="10:40" x14ac:dyDescent="0.25">
      <c r="J126" t="e">
        <f>VLOOKUP(G:G,#REF!,2,0)</f>
        <v>#REF!</v>
      </c>
      <c r="AL126" s="3"/>
      <c r="AM126" t="s">
        <v>117</v>
      </c>
      <c r="AN126" s="3"/>
    </row>
    <row r="127" spans="10:40" x14ac:dyDescent="0.25">
      <c r="J127" t="e">
        <f>VLOOKUP(G:G,#REF!,2,0)</f>
        <v>#REF!</v>
      </c>
      <c r="AL127" s="3"/>
      <c r="AM127" t="s">
        <v>118</v>
      </c>
      <c r="AN127" s="3"/>
    </row>
    <row r="128" spans="10:40" x14ac:dyDescent="0.25">
      <c r="J128" t="e">
        <f>VLOOKUP(G:G,#REF!,2,0)</f>
        <v>#REF!</v>
      </c>
      <c r="AL128" s="3"/>
      <c r="AM128" t="s">
        <v>119</v>
      </c>
      <c r="AN128" s="3"/>
    </row>
    <row r="129" spans="10:40" x14ac:dyDescent="0.25">
      <c r="J129" t="e">
        <f>VLOOKUP(G:G,#REF!,2,0)</f>
        <v>#REF!</v>
      </c>
      <c r="AL129" s="3"/>
      <c r="AM129" t="s">
        <v>120</v>
      </c>
      <c r="AN129" s="3"/>
    </row>
    <row r="130" spans="10:40" x14ac:dyDescent="0.25">
      <c r="J130" t="e">
        <f>VLOOKUP(G:G,#REF!,2,0)</f>
        <v>#REF!</v>
      </c>
      <c r="AL130" s="3"/>
      <c r="AM130" t="s">
        <v>121</v>
      </c>
      <c r="AN130" s="3"/>
    </row>
    <row r="131" spans="10:40" x14ac:dyDescent="0.25">
      <c r="J131" t="e">
        <f>VLOOKUP(G:G,#REF!,2,0)</f>
        <v>#REF!</v>
      </c>
      <c r="AL131" s="3"/>
      <c r="AM131" t="s">
        <v>122</v>
      </c>
      <c r="AN131" s="3"/>
    </row>
    <row r="132" spans="10:40" x14ac:dyDescent="0.25">
      <c r="J132" t="e">
        <f>VLOOKUP(G:G,#REF!,2,0)</f>
        <v>#REF!</v>
      </c>
      <c r="AL132" s="3"/>
      <c r="AM132" t="s">
        <v>123</v>
      </c>
      <c r="AN132" s="3"/>
    </row>
    <row r="133" spans="10:40" x14ac:dyDescent="0.25">
      <c r="J133" t="e">
        <f>VLOOKUP(G:G,#REF!,2,0)</f>
        <v>#REF!</v>
      </c>
      <c r="AL133" s="3"/>
      <c r="AM133" t="s">
        <v>124</v>
      </c>
      <c r="AN133" s="3"/>
    </row>
    <row r="134" spans="10:40" x14ac:dyDescent="0.25">
      <c r="J134" t="e">
        <f>VLOOKUP(G:G,#REF!,2,0)</f>
        <v>#REF!</v>
      </c>
      <c r="AL134" s="3"/>
      <c r="AM134" t="s">
        <v>125</v>
      </c>
      <c r="AN134" s="3"/>
    </row>
    <row r="135" spans="10:40" x14ac:dyDescent="0.25">
      <c r="J135" t="e">
        <f>VLOOKUP(G:G,#REF!,2,0)</f>
        <v>#REF!</v>
      </c>
      <c r="AL135" s="3"/>
      <c r="AM135" t="s">
        <v>126</v>
      </c>
      <c r="AN135" s="3"/>
    </row>
    <row r="136" spans="10:40" x14ac:dyDescent="0.25">
      <c r="J136" t="e">
        <f>VLOOKUP(G:G,#REF!,2,0)</f>
        <v>#REF!</v>
      </c>
      <c r="AL136" s="3"/>
      <c r="AM136" t="s">
        <v>127</v>
      </c>
      <c r="AN136" s="3"/>
    </row>
    <row r="137" spans="10:40" x14ac:dyDescent="0.25">
      <c r="J137" t="e">
        <f>VLOOKUP(G:G,#REF!,2,0)</f>
        <v>#REF!</v>
      </c>
      <c r="AL137" s="3"/>
      <c r="AM137" t="s">
        <v>128</v>
      </c>
      <c r="AN137" s="3"/>
    </row>
    <row r="138" spans="10:40" x14ac:dyDescent="0.25">
      <c r="J138" t="e">
        <f>VLOOKUP(G:G,#REF!,2,0)</f>
        <v>#REF!</v>
      </c>
      <c r="AL138" s="3"/>
      <c r="AM138" t="s">
        <v>129</v>
      </c>
      <c r="AN138" s="3"/>
    </row>
    <row r="139" spans="10:40" x14ac:dyDescent="0.25">
      <c r="J139" t="e">
        <f>VLOOKUP(G:G,#REF!,2,0)</f>
        <v>#REF!</v>
      </c>
      <c r="AL139" s="3"/>
      <c r="AM139" t="s">
        <v>130</v>
      </c>
      <c r="AN139" s="3"/>
    </row>
    <row r="140" spans="10:40" x14ac:dyDescent="0.25">
      <c r="J140" t="e">
        <f>VLOOKUP(G:G,#REF!,2,0)</f>
        <v>#REF!</v>
      </c>
      <c r="AL140" s="3"/>
      <c r="AM140" t="s">
        <v>131</v>
      </c>
      <c r="AN140" s="3"/>
    </row>
    <row r="141" spans="10:40" x14ac:dyDescent="0.25">
      <c r="J141" t="e">
        <f>VLOOKUP(G:G,#REF!,2,0)</f>
        <v>#REF!</v>
      </c>
      <c r="AL141" s="3"/>
      <c r="AM141" t="s">
        <v>132</v>
      </c>
      <c r="AN141" s="3"/>
    </row>
    <row r="142" spans="10:40" x14ac:dyDescent="0.25">
      <c r="J142" t="e">
        <f>VLOOKUP(G:G,#REF!,2,0)</f>
        <v>#REF!</v>
      </c>
      <c r="AL142" s="3"/>
      <c r="AM142" t="s">
        <v>133</v>
      </c>
      <c r="AN142" s="3"/>
    </row>
    <row r="143" spans="10:40" x14ac:dyDescent="0.25">
      <c r="J143" t="e">
        <f>VLOOKUP(G:G,#REF!,2,0)</f>
        <v>#REF!</v>
      </c>
      <c r="AL143" s="3"/>
      <c r="AM143" t="s">
        <v>134</v>
      </c>
      <c r="AN143" s="3"/>
    </row>
    <row r="144" spans="10:40" x14ac:dyDescent="0.25">
      <c r="J144" t="e">
        <f>VLOOKUP(G:G,#REF!,2,0)</f>
        <v>#REF!</v>
      </c>
      <c r="AL144" s="3"/>
      <c r="AM144" t="s">
        <v>135</v>
      </c>
      <c r="AN144" s="3"/>
    </row>
    <row r="145" spans="10:40" x14ac:dyDescent="0.25">
      <c r="J145" t="e">
        <f>VLOOKUP(G:G,#REF!,2,0)</f>
        <v>#REF!</v>
      </c>
      <c r="AL145" s="3"/>
      <c r="AM145" t="s">
        <v>136</v>
      </c>
      <c r="AN145" s="3"/>
    </row>
    <row r="146" spans="10:40" x14ac:dyDescent="0.25">
      <c r="J146" t="e">
        <f>VLOOKUP(G:G,#REF!,2,0)</f>
        <v>#REF!</v>
      </c>
      <c r="AL146" s="3"/>
      <c r="AM146" t="s">
        <v>137</v>
      </c>
      <c r="AN146" s="3"/>
    </row>
    <row r="147" spans="10:40" x14ac:dyDescent="0.25">
      <c r="J147" t="e">
        <f>VLOOKUP(G:G,#REF!,2,0)</f>
        <v>#REF!</v>
      </c>
      <c r="AL147" s="3"/>
      <c r="AM147" t="s">
        <v>138</v>
      </c>
      <c r="AN147" s="3"/>
    </row>
    <row r="148" spans="10:40" x14ac:dyDescent="0.25">
      <c r="J148" t="e">
        <f>VLOOKUP(G:G,#REF!,2,0)</f>
        <v>#REF!</v>
      </c>
      <c r="AL148" s="3"/>
      <c r="AM148" t="s">
        <v>139</v>
      </c>
      <c r="AN148" s="3"/>
    </row>
    <row r="149" spans="10:40" x14ac:dyDescent="0.25">
      <c r="J149" t="e">
        <f>VLOOKUP(G:G,#REF!,2,0)</f>
        <v>#REF!</v>
      </c>
      <c r="AL149" s="3"/>
      <c r="AM149" t="s">
        <v>140</v>
      </c>
      <c r="AN149" s="3"/>
    </row>
    <row r="150" spans="10:40" x14ac:dyDescent="0.25">
      <c r="J150" t="e">
        <f>VLOOKUP(G:G,#REF!,2,0)</f>
        <v>#REF!</v>
      </c>
      <c r="AL150" s="3"/>
      <c r="AM150" t="s">
        <v>141</v>
      </c>
      <c r="AN150" s="3"/>
    </row>
    <row r="151" spans="10:40" x14ac:dyDescent="0.25">
      <c r="J151" t="e">
        <f>VLOOKUP(G:G,#REF!,2,0)</f>
        <v>#REF!</v>
      </c>
      <c r="AL151" s="3"/>
      <c r="AM151" t="s">
        <v>142</v>
      </c>
      <c r="AN151" s="3"/>
    </row>
    <row r="152" spans="10:40" x14ac:dyDescent="0.25">
      <c r="J152" t="e">
        <f>VLOOKUP(G:G,#REF!,2,0)</f>
        <v>#REF!</v>
      </c>
      <c r="AL152" s="3"/>
      <c r="AM152" t="s">
        <v>143</v>
      </c>
      <c r="AN152" s="3"/>
    </row>
    <row r="153" spans="10:40" x14ac:dyDescent="0.25">
      <c r="J153" t="e">
        <f>VLOOKUP(G:G,#REF!,2,0)</f>
        <v>#REF!</v>
      </c>
      <c r="AL153" s="3"/>
      <c r="AM153" t="s">
        <v>144</v>
      </c>
      <c r="AN153" s="3"/>
    </row>
    <row r="154" spans="10:40" x14ac:dyDescent="0.25">
      <c r="J154" t="e">
        <f>VLOOKUP(G:G,#REF!,2,0)</f>
        <v>#REF!</v>
      </c>
      <c r="AL154" s="3"/>
      <c r="AM154" t="s">
        <v>145</v>
      </c>
      <c r="AN154" s="3"/>
    </row>
    <row r="155" spans="10:40" x14ac:dyDescent="0.25">
      <c r="J155" t="e">
        <f>VLOOKUP(G:G,#REF!,2,0)</f>
        <v>#REF!</v>
      </c>
      <c r="AL155" s="3"/>
      <c r="AM155" t="s">
        <v>146</v>
      </c>
      <c r="AN155" s="3"/>
    </row>
    <row r="156" spans="10:40" x14ac:dyDescent="0.25">
      <c r="J156" t="e">
        <f>VLOOKUP(G:G,#REF!,2,0)</f>
        <v>#REF!</v>
      </c>
      <c r="AL156" s="3"/>
      <c r="AM156" t="s">
        <v>147</v>
      </c>
      <c r="AN156" s="3"/>
    </row>
    <row r="157" spans="10:40" x14ac:dyDescent="0.25">
      <c r="J157" t="e">
        <f>VLOOKUP(G:G,#REF!,2,0)</f>
        <v>#REF!</v>
      </c>
      <c r="AL157" s="3"/>
      <c r="AM157" t="s">
        <v>148</v>
      </c>
      <c r="AN157" s="3"/>
    </row>
    <row r="158" spans="10:40" x14ac:dyDescent="0.25">
      <c r="J158" t="e">
        <f>VLOOKUP(G:G,#REF!,2,0)</f>
        <v>#REF!</v>
      </c>
      <c r="AL158" s="3"/>
      <c r="AM158" t="s">
        <v>149</v>
      </c>
      <c r="AN158" s="3"/>
    </row>
    <row r="159" spans="10:40" x14ac:dyDescent="0.25">
      <c r="J159" t="e">
        <f>VLOOKUP(G:G,#REF!,2,0)</f>
        <v>#REF!</v>
      </c>
      <c r="AL159" s="3"/>
      <c r="AM159" t="s">
        <v>150</v>
      </c>
      <c r="AN159" s="3"/>
    </row>
    <row r="160" spans="10:40" x14ac:dyDescent="0.25">
      <c r="J160" t="e">
        <f>VLOOKUP(G:G,#REF!,2,0)</f>
        <v>#REF!</v>
      </c>
      <c r="AL160" s="3"/>
      <c r="AM160" t="s">
        <v>151</v>
      </c>
      <c r="AN160" s="3"/>
    </row>
    <row r="161" spans="10:40" x14ac:dyDescent="0.25">
      <c r="J161" t="e">
        <f>VLOOKUP(G:G,#REF!,2,0)</f>
        <v>#REF!</v>
      </c>
      <c r="AL161" s="3"/>
      <c r="AM161" t="s">
        <v>152</v>
      </c>
      <c r="AN161" s="3"/>
    </row>
    <row r="162" spans="10:40" x14ac:dyDescent="0.25">
      <c r="J162" t="e">
        <f>VLOOKUP(G:G,#REF!,2,0)</f>
        <v>#REF!</v>
      </c>
      <c r="AL162" s="3"/>
      <c r="AM162" t="s">
        <v>153</v>
      </c>
      <c r="AN162" s="3"/>
    </row>
    <row r="163" spans="10:40" x14ac:dyDescent="0.25">
      <c r="J163" t="e">
        <f>VLOOKUP(G:G,#REF!,2,0)</f>
        <v>#REF!</v>
      </c>
      <c r="AL163" s="3"/>
      <c r="AM163" t="s">
        <v>154</v>
      </c>
      <c r="AN163" s="3"/>
    </row>
    <row r="164" spans="10:40" x14ac:dyDescent="0.25">
      <c r="J164" t="e">
        <f>VLOOKUP(G:G,#REF!,2,0)</f>
        <v>#REF!</v>
      </c>
      <c r="AL164" s="3"/>
      <c r="AM164" t="s">
        <v>155</v>
      </c>
      <c r="AN164" s="3"/>
    </row>
    <row r="165" spans="10:40" x14ac:dyDescent="0.25">
      <c r="J165" t="e">
        <f>VLOOKUP(G:G,#REF!,2,0)</f>
        <v>#REF!</v>
      </c>
      <c r="AL165" s="3"/>
      <c r="AM165" t="s">
        <v>156</v>
      </c>
      <c r="AN165" s="3"/>
    </row>
    <row r="166" spans="10:40" x14ac:dyDescent="0.25">
      <c r="J166" t="e">
        <f>VLOOKUP(G:G,#REF!,2,0)</f>
        <v>#REF!</v>
      </c>
      <c r="AL166" s="3"/>
      <c r="AM166" t="s">
        <v>157</v>
      </c>
      <c r="AN166" s="3"/>
    </row>
    <row r="167" spans="10:40" x14ac:dyDescent="0.25">
      <c r="J167" t="e">
        <f>VLOOKUP(G:G,#REF!,2,0)</f>
        <v>#REF!</v>
      </c>
      <c r="AL167" s="3"/>
      <c r="AM167" t="s">
        <v>158</v>
      </c>
      <c r="AN167" s="3"/>
    </row>
    <row r="168" spans="10:40" x14ac:dyDescent="0.25">
      <c r="J168" t="e">
        <f>VLOOKUP(G:G,#REF!,2,0)</f>
        <v>#REF!</v>
      </c>
      <c r="AL168" s="3"/>
      <c r="AM168" t="s">
        <v>159</v>
      </c>
      <c r="AN168" s="3"/>
    </row>
    <row r="169" spans="10:40" x14ac:dyDescent="0.25">
      <c r="J169" t="e">
        <f>VLOOKUP(G:G,#REF!,2,0)</f>
        <v>#REF!</v>
      </c>
      <c r="AL169" s="3"/>
      <c r="AM169" t="s">
        <v>160</v>
      </c>
      <c r="AN169" s="3"/>
    </row>
    <row r="170" spans="10:40" x14ac:dyDescent="0.25">
      <c r="J170" t="e">
        <f>VLOOKUP(G:G,#REF!,2,0)</f>
        <v>#REF!</v>
      </c>
      <c r="AL170" s="3"/>
      <c r="AM170" t="s">
        <v>161</v>
      </c>
      <c r="AN170" s="3"/>
    </row>
    <row r="171" spans="10:40" x14ac:dyDescent="0.25">
      <c r="J171" t="e">
        <f>VLOOKUP(G:G,#REF!,2,0)</f>
        <v>#REF!</v>
      </c>
      <c r="AL171" s="3"/>
      <c r="AM171" t="s">
        <v>162</v>
      </c>
      <c r="AN171" s="3"/>
    </row>
    <row r="172" spans="10:40" x14ac:dyDescent="0.25">
      <c r="J172" t="e">
        <f>VLOOKUP(G:G,#REF!,2,0)</f>
        <v>#REF!</v>
      </c>
      <c r="AL172" s="3"/>
      <c r="AM172" t="s">
        <v>163</v>
      </c>
      <c r="AN172" s="3"/>
    </row>
    <row r="173" spans="10:40" x14ac:dyDescent="0.25">
      <c r="J173" t="e">
        <f>VLOOKUP(G:G,#REF!,2,0)</f>
        <v>#REF!</v>
      </c>
      <c r="AL173" s="3"/>
      <c r="AM173" t="s">
        <v>164</v>
      </c>
      <c r="AN173" s="3"/>
    </row>
    <row r="174" spans="10:40" x14ac:dyDescent="0.25">
      <c r="J174" t="e">
        <f>VLOOKUP(G:G,#REF!,2,0)</f>
        <v>#REF!</v>
      </c>
      <c r="AL174" s="3"/>
      <c r="AM174" t="s">
        <v>165</v>
      </c>
      <c r="AN174" s="3"/>
    </row>
    <row r="175" spans="10:40" x14ac:dyDescent="0.25">
      <c r="J175" t="e">
        <f>VLOOKUP(G:G,#REF!,2,0)</f>
        <v>#REF!</v>
      </c>
      <c r="AL175" s="3"/>
      <c r="AM175" t="s">
        <v>166</v>
      </c>
      <c r="AN175" s="3"/>
    </row>
    <row r="176" spans="10:40" x14ac:dyDescent="0.25">
      <c r="J176" t="e">
        <f>VLOOKUP(G:G,#REF!,2,0)</f>
        <v>#REF!</v>
      </c>
      <c r="AL176" s="3"/>
      <c r="AM176" t="s">
        <v>167</v>
      </c>
      <c r="AN176" s="3"/>
    </row>
    <row r="177" spans="10:40" x14ac:dyDescent="0.25">
      <c r="J177" t="e">
        <f>VLOOKUP(G:G,#REF!,2,0)</f>
        <v>#REF!</v>
      </c>
      <c r="AL177" s="3"/>
      <c r="AM177" t="s">
        <v>168</v>
      </c>
      <c r="AN177" s="3"/>
    </row>
    <row r="178" spans="10:40" x14ac:dyDescent="0.25">
      <c r="J178" t="e">
        <f>VLOOKUP(G:G,#REF!,2,0)</f>
        <v>#REF!</v>
      </c>
      <c r="AL178" s="3"/>
      <c r="AM178" t="s">
        <v>169</v>
      </c>
      <c r="AN178" s="3"/>
    </row>
    <row r="179" spans="10:40" x14ac:dyDescent="0.25">
      <c r="J179" t="e">
        <f>VLOOKUP(G:G,#REF!,2,0)</f>
        <v>#REF!</v>
      </c>
      <c r="AL179" s="3"/>
      <c r="AM179" t="s">
        <v>170</v>
      </c>
      <c r="AN179" s="3"/>
    </row>
    <row r="180" spans="10:40" x14ac:dyDescent="0.25">
      <c r="J180" t="e">
        <f>VLOOKUP(G:G,#REF!,2,0)</f>
        <v>#REF!</v>
      </c>
      <c r="AL180" s="3"/>
      <c r="AM180" t="s">
        <v>171</v>
      </c>
      <c r="AN180" s="3"/>
    </row>
    <row r="181" spans="10:40" x14ac:dyDescent="0.25">
      <c r="J181" t="e">
        <f>VLOOKUP(G:G,#REF!,2,0)</f>
        <v>#REF!</v>
      </c>
      <c r="AL181" s="3"/>
      <c r="AM181" t="s">
        <v>172</v>
      </c>
      <c r="AN181" s="3"/>
    </row>
    <row r="182" spans="10:40" x14ac:dyDescent="0.25">
      <c r="J182" t="e">
        <f>VLOOKUP(G:G,#REF!,2,0)</f>
        <v>#REF!</v>
      </c>
      <c r="AL182" s="3"/>
      <c r="AM182" t="s">
        <v>173</v>
      </c>
      <c r="AN182" s="3"/>
    </row>
    <row r="183" spans="10:40" x14ac:dyDescent="0.25">
      <c r="J183" t="e">
        <f>VLOOKUP(G:G,#REF!,2,0)</f>
        <v>#REF!</v>
      </c>
      <c r="AL183" s="3"/>
      <c r="AM183" t="s">
        <v>174</v>
      </c>
      <c r="AN183" s="3"/>
    </row>
    <row r="184" spans="10:40" x14ac:dyDescent="0.25">
      <c r="J184" t="e">
        <f>VLOOKUP(G:G,#REF!,2,0)</f>
        <v>#REF!</v>
      </c>
      <c r="AL184" s="3"/>
      <c r="AM184" t="s">
        <v>175</v>
      </c>
      <c r="AN184" s="3"/>
    </row>
    <row r="185" spans="10:40" ht="15" customHeight="1" x14ac:dyDescent="0.25">
      <c r="J185" t="e">
        <f>VLOOKUP(G:G,#REF!,2,0)</f>
        <v>#REF!</v>
      </c>
      <c r="AL185" s="3"/>
      <c r="AM185" s="7" t="s">
        <v>176</v>
      </c>
      <c r="AN185" s="3"/>
    </row>
    <row r="186" spans="10:40" x14ac:dyDescent="0.25">
      <c r="J186" t="e">
        <f>VLOOKUP(G:G,#REF!,2,0)</f>
        <v>#REF!</v>
      </c>
      <c r="AL186" s="3"/>
      <c r="AM186" t="s">
        <v>177</v>
      </c>
      <c r="AN186" s="3"/>
    </row>
    <row r="187" spans="10:40" x14ac:dyDescent="0.25">
      <c r="J187" t="e">
        <f>VLOOKUP(G:G,#REF!,2,0)</f>
        <v>#REF!</v>
      </c>
      <c r="AL187" s="3"/>
      <c r="AM187" t="s">
        <v>178</v>
      </c>
      <c r="AN187" s="3"/>
    </row>
    <row r="188" spans="10:40" x14ac:dyDescent="0.25">
      <c r="J188" t="e">
        <f>VLOOKUP(G:G,#REF!,2,0)</f>
        <v>#REF!</v>
      </c>
      <c r="AL188" s="3"/>
      <c r="AM188" t="s">
        <v>179</v>
      </c>
      <c r="AN188" s="3"/>
    </row>
    <row r="189" spans="10:40" x14ac:dyDescent="0.25">
      <c r="J189" t="e">
        <f>VLOOKUP(G:G,#REF!,2,0)</f>
        <v>#REF!</v>
      </c>
      <c r="AL189" s="3"/>
      <c r="AM189" t="s">
        <v>180</v>
      </c>
      <c r="AN189" s="3"/>
    </row>
    <row r="190" spans="10:40" x14ac:dyDescent="0.25">
      <c r="J190" t="e">
        <f>VLOOKUP(G:G,#REF!,2,0)</f>
        <v>#REF!</v>
      </c>
      <c r="AL190" s="3"/>
      <c r="AM190" t="s">
        <v>181</v>
      </c>
      <c r="AN190" s="3"/>
    </row>
    <row r="191" spans="10:40" x14ac:dyDescent="0.25">
      <c r="J191" t="e">
        <f>VLOOKUP(G:G,#REF!,2,0)</f>
        <v>#REF!</v>
      </c>
      <c r="AL191" s="3"/>
      <c r="AM191" t="s">
        <v>182</v>
      </c>
      <c r="AN191" s="3"/>
    </row>
    <row r="192" spans="10:40" x14ac:dyDescent="0.25">
      <c r="J192" t="e">
        <f>VLOOKUP(G:G,#REF!,2,0)</f>
        <v>#REF!</v>
      </c>
      <c r="AL192" s="3"/>
      <c r="AM192" t="s">
        <v>183</v>
      </c>
      <c r="AN192" s="3"/>
    </row>
    <row r="193" spans="10:40" x14ac:dyDescent="0.25">
      <c r="J193" t="e">
        <f>VLOOKUP(G:G,#REF!,2,0)</f>
        <v>#REF!</v>
      </c>
      <c r="AL193" s="3"/>
      <c r="AM193" t="s">
        <v>184</v>
      </c>
      <c r="AN193" s="3"/>
    </row>
    <row r="194" spans="10:40" x14ac:dyDescent="0.25">
      <c r="J194" t="e">
        <f>VLOOKUP(G:G,#REF!,2,0)</f>
        <v>#REF!</v>
      </c>
      <c r="AL194" s="3"/>
      <c r="AM194" t="s">
        <v>185</v>
      </c>
      <c r="AN194" s="3"/>
    </row>
    <row r="195" spans="10:40" x14ac:dyDescent="0.25">
      <c r="J195" t="e">
        <f>VLOOKUP(G:G,#REF!,2,0)</f>
        <v>#REF!</v>
      </c>
      <c r="AL195" s="3"/>
      <c r="AM195" t="s">
        <v>186</v>
      </c>
      <c r="AN195" s="3"/>
    </row>
    <row r="196" spans="10:40" x14ac:dyDescent="0.25">
      <c r="J196" t="e">
        <f>VLOOKUP(G:G,#REF!,2,0)</f>
        <v>#REF!</v>
      </c>
      <c r="AL196" s="3"/>
      <c r="AM196" t="s">
        <v>187</v>
      </c>
      <c r="AN196" s="3"/>
    </row>
    <row r="197" spans="10:40" x14ac:dyDescent="0.25">
      <c r="J197" t="e">
        <f>VLOOKUP(G:G,#REF!,2,0)</f>
        <v>#REF!</v>
      </c>
      <c r="AL197" s="3"/>
      <c r="AM197" t="s">
        <v>188</v>
      </c>
      <c r="AN197" s="3"/>
    </row>
    <row r="198" spans="10:40" x14ac:dyDescent="0.25">
      <c r="J198" t="e">
        <f>VLOOKUP(G:G,#REF!,2,0)</f>
        <v>#REF!</v>
      </c>
      <c r="AL198" s="3"/>
      <c r="AM198" t="s">
        <v>189</v>
      </c>
      <c r="AN198" s="3"/>
    </row>
    <row r="199" spans="10:40" x14ac:dyDescent="0.25">
      <c r="J199" t="e">
        <f>VLOOKUP(G:G,#REF!,2,0)</f>
        <v>#REF!</v>
      </c>
      <c r="AL199" s="3"/>
      <c r="AM199" t="s">
        <v>190</v>
      </c>
      <c r="AN199" s="3"/>
    </row>
    <row r="200" spans="10:40" x14ac:dyDescent="0.25">
      <c r="J200" t="e">
        <f>VLOOKUP(G:G,#REF!,2,0)</f>
        <v>#REF!</v>
      </c>
      <c r="AL200" s="3"/>
      <c r="AM200" t="s">
        <v>191</v>
      </c>
      <c r="AN200" s="3"/>
    </row>
    <row r="201" spans="10:40" x14ac:dyDescent="0.25">
      <c r="J201" t="e">
        <f>VLOOKUP(G:G,#REF!,2,0)</f>
        <v>#REF!</v>
      </c>
      <c r="AL201" s="3"/>
      <c r="AM201" t="s">
        <v>192</v>
      </c>
      <c r="AN201" s="3"/>
    </row>
    <row r="202" spans="10:40" x14ac:dyDescent="0.25">
      <c r="J202" t="e">
        <f>VLOOKUP(G:G,#REF!,2,0)</f>
        <v>#REF!</v>
      </c>
      <c r="AL202" s="3"/>
      <c r="AM202" t="s">
        <v>193</v>
      </c>
      <c r="AN202" s="3"/>
    </row>
    <row r="203" spans="10:40" x14ac:dyDescent="0.25">
      <c r="J203" t="e">
        <f>VLOOKUP(G:G,#REF!,2,0)</f>
        <v>#REF!</v>
      </c>
      <c r="AL203" s="3"/>
      <c r="AM203" t="s">
        <v>194</v>
      </c>
      <c r="AN203" s="3"/>
    </row>
    <row r="204" spans="10:40" x14ac:dyDescent="0.25">
      <c r="J204" t="e">
        <f>VLOOKUP(G:G,#REF!,2,0)</f>
        <v>#REF!</v>
      </c>
      <c r="AL204" s="3"/>
      <c r="AM204" t="s">
        <v>195</v>
      </c>
      <c r="AN204" s="3"/>
    </row>
    <row r="205" spans="10:40" x14ac:dyDescent="0.25">
      <c r="J205" t="e">
        <f>VLOOKUP(G:G,#REF!,2,0)</f>
        <v>#REF!</v>
      </c>
      <c r="AL205" s="3"/>
      <c r="AM205" t="s">
        <v>196</v>
      </c>
      <c r="AN205" s="3"/>
    </row>
    <row r="206" spans="10:40" x14ac:dyDescent="0.25">
      <c r="J206" t="e">
        <f>VLOOKUP(G:G,#REF!,2,0)</f>
        <v>#REF!</v>
      </c>
      <c r="AL206" s="3"/>
      <c r="AM206" t="s">
        <v>197</v>
      </c>
      <c r="AN206" s="3"/>
    </row>
    <row r="207" spans="10:40" x14ac:dyDescent="0.25">
      <c r="J207" t="e">
        <f>VLOOKUP(G:G,#REF!,2,0)</f>
        <v>#REF!</v>
      </c>
      <c r="AL207" s="3"/>
      <c r="AM207" t="s">
        <v>198</v>
      </c>
      <c r="AN207" s="3"/>
    </row>
    <row r="208" spans="10:40" x14ac:dyDescent="0.25">
      <c r="J208" t="e">
        <f>VLOOKUP(G:G,#REF!,2,0)</f>
        <v>#REF!</v>
      </c>
      <c r="AL208" s="3"/>
      <c r="AM208" t="s">
        <v>199</v>
      </c>
      <c r="AN208" s="3"/>
    </row>
    <row r="209" spans="10:40" x14ac:dyDescent="0.25">
      <c r="J209" t="e">
        <f>VLOOKUP(G:G,#REF!,2,0)</f>
        <v>#REF!</v>
      </c>
      <c r="AL209" s="3"/>
      <c r="AM209" t="s">
        <v>200</v>
      </c>
      <c r="AN209" s="3"/>
    </row>
    <row r="210" spans="10:40" x14ac:dyDescent="0.25">
      <c r="J210" t="e">
        <f>VLOOKUP(G:G,#REF!,2,0)</f>
        <v>#REF!</v>
      </c>
      <c r="AL210" s="3"/>
      <c r="AM210" t="s">
        <v>201</v>
      </c>
      <c r="AN210" s="3"/>
    </row>
    <row r="211" spans="10:40" x14ac:dyDescent="0.25">
      <c r="J211" t="e">
        <f>VLOOKUP(G:G,#REF!,2,0)</f>
        <v>#REF!</v>
      </c>
      <c r="AL211" s="3"/>
      <c r="AM211" t="s">
        <v>202</v>
      </c>
      <c r="AN211" s="3"/>
    </row>
    <row r="212" spans="10:40" x14ac:dyDescent="0.25">
      <c r="J212" t="e">
        <f>VLOOKUP(G:G,#REF!,2,0)</f>
        <v>#REF!</v>
      </c>
      <c r="AL212" s="3"/>
      <c r="AM212" t="s">
        <v>203</v>
      </c>
      <c r="AN212" s="3"/>
    </row>
    <row r="213" spans="10:40" x14ac:dyDescent="0.25">
      <c r="J213" t="e">
        <f>VLOOKUP(G:G,#REF!,2,0)</f>
        <v>#REF!</v>
      </c>
      <c r="AL213" s="3"/>
      <c r="AM213" t="s">
        <v>204</v>
      </c>
      <c r="AN213" s="3"/>
    </row>
    <row r="214" spans="10:40" x14ac:dyDescent="0.25">
      <c r="J214" t="e">
        <f>VLOOKUP(G:G,#REF!,2,0)</f>
        <v>#REF!</v>
      </c>
      <c r="AL214" s="3"/>
      <c r="AM214" t="s">
        <v>205</v>
      </c>
      <c r="AN214" s="3"/>
    </row>
    <row r="215" spans="10:40" x14ac:dyDescent="0.25">
      <c r="J215" t="e">
        <f>VLOOKUP(G:G,#REF!,2,0)</f>
        <v>#REF!</v>
      </c>
      <c r="AL215" s="3"/>
      <c r="AM215" t="s">
        <v>206</v>
      </c>
      <c r="AN215" s="3"/>
    </row>
    <row r="216" spans="10:40" x14ac:dyDescent="0.25">
      <c r="J216" t="e">
        <f>VLOOKUP(G:G,#REF!,2,0)</f>
        <v>#REF!</v>
      </c>
      <c r="AL216" s="3"/>
      <c r="AM216" t="s">
        <v>207</v>
      </c>
      <c r="AN216" s="3"/>
    </row>
    <row r="217" spans="10:40" x14ac:dyDescent="0.25">
      <c r="J217" t="e">
        <f>VLOOKUP(G:G,#REF!,2,0)</f>
        <v>#REF!</v>
      </c>
      <c r="AL217" s="3"/>
      <c r="AM217" t="s">
        <v>208</v>
      </c>
      <c r="AN217" s="3"/>
    </row>
    <row r="218" spans="10:40" x14ac:dyDescent="0.25">
      <c r="J218" t="e">
        <f>VLOOKUP(G:G,#REF!,2,0)</f>
        <v>#REF!</v>
      </c>
      <c r="AL218" s="3"/>
      <c r="AM218" t="s">
        <v>209</v>
      </c>
      <c r="AN218" s="3"/>
    </row>
    <row r="219" spans="10:40" x14ac:dyDescent="0.25">
      <c r="J219" t="e">
        <f>VLOOKUP(G:G,#REF!,2,0)</f>
        <v>#REF!</v>
      </c>
      <c r="AL219" s="3"/>
      <c r="AM219" t="s">
        <v>210</v>
      </c>
      <c r="AN219" s="3"/>
    </row>
    <row r="220" spans="10:40" x14ac:dyDescent="0.25">
      <c r="J220" t="e">
        <f>VLOOKUP(G:G,#REF!,2,0)</f>
        <v>#REF!</v>
      </c>
      <c r="AL220" s="3"/>
      <c r="AM220" t="s">
        <v>211</v>
      </c>
      <c r="AN220" s="3"/>
    </row>
    <row r="221" spans="10:40" x14ac:dyDescent="0.25">
      <c r="J221" t="e">
        <f>VLOOKUP(G:G,#REF!,2,0)</f>
        <v>#REF!</v>
      </c>
      <c r="AL221" s="3"/>
      <c r="AM221" t="s">
        <v>212</v>
      </c>
      <c r="AN221" s="3"/>
    </row>
    <row r="222" spans="10:40" x14ac:dyDescent="0.25">
      <c r="J222" t="e">
        <f>VLOOKUP(G:G,#REF!,2,0)</f>
        <v>#REF!</v>
      </c>
      <c r="AL222" s="3"/>
      <c r="AM222" t="s">
        <v>213</v>
      </c>
      <c r="AN222" s="3"/>
    </row>
    <row r="223" spans="10:40" x14ac:dyDescent="0.25">
      <c r="J223" t="e">
        <f>VLOOKUP(G:G,#REF!,2,0)</f>
        <v>#REF!</v>
      </c>
      <c r="AL223" s="3"/>
      <c r="AM223" t="s">
        <v>214</v>
      </c>
      <c r="AN223" s="3"/>
    </row>
    <row r="224" spans="10:40" x14ac:dyDescent="0.25">
      <c r="J224" t="e">
        <f>VLOOKUP(G:G,#REF!,2,0)</f>
        <v>#REF!</v>
      </c>
      <c r="AL224" s="3"/>
      <c r="AM224" t="s">
        <v>215</v>
      </c>
      <c r="AN224" s="3"/>
    </row>
    <row r="225" spans="10:40" x14ac:dyDescent="0.25">
      <c r="J225" t="e">
        <f>VLOOKUP(G:G,#REF!,2,0)</f>
        <v>#REF!</v>
      </c>
      <c r="AL225" s="3"/>
      <c r="AM225" t="s">
        <v>216</v>
      </c>
      <c r="AN225" s="3"/>
    </row>
    <row r="226" spans="10:40" x14ac:dyDescent="0.25">
      <c r="J226" t="e">
        <f>VLOOKUP(G:G,#REF!,2,0)</f>
        <v>#REF!</v>
      </c>
      <c r="AL226" s="3"/>
      <c r="AM226" t="s">
        <v>217</v>
      </c>
      <c r="AN226" s="3"/>
    </row>
    <row r="227" spans="10:40" x14ac:dyDescent="0.25">
      <c r="J227" t="e">
        <f>VLOOKUP(G:G,#REF!,2,0)</f>
        <v>#REF!</v>
      </c>
      <c r="AL227" s="3"/>
      <c r="AM227" t="s">
        <v>218</v>
      </c>
      <c r="AN227" s="3"/>
    </row>
    <row r="228" spans="10:40" x14ac:dyDescent="0.25">
      <c r="J228" t="e">
        <f>VLOOKUP(G:G,#REF!,2,0)</f>
        <v>#REF!</v>
      </c>
      <c r="AL228" s="3"/>
      <c r="AM228" t="s">
        <v>219</v>
      </c>
      <c r="AN228" s="3"/>
    </row>
    <row r="229" spans="10:40" x14ac:dyDescent="0.25">
      <c r="J229" t="e">
        <f>VLOOKUP(G:G,#REF!,2,0)</f>
        <v>#REF!</v>
      </c>
      <c r="AL229" s="3"/>
      <c r="AM229" t="s">
        <v>220</v>
      </c>
      <c r="AN229" s="3"/>
    </row>
    <row r="230" spans="10:40" x14ac:dyDescent="0.25">
      <c r="J230" t="e">
        <f>VLOOKUP(G:G,#REF!,2,0)</f>
        <v>#REF!</v>
      </c>
      <c r="AL230" s="3"/>
      <c r="AM230" t="s">
        <v>221</v>
      </c>
      <c r="AN230" s="3"/>
    </row>
    <row r="231" spans="10:40" x14ac:dyDescent="0.25">
      <c r="J231" t="e">
        <f>VLOOKUP(G:G,#REF!,2,0)</f>
        <v>#REF!</v>
      </c>
      <c r="AL231" s="3"/>
      <c r="AM231" t="s">
        <v>222</v>
      </c>
      <c r="AN231" s="3"/>
    </row>
    <row r="232" spans="10:40" x14ac:dyDescent="0.25">
      <c r="J232" t="e">
        <f>VLOOKUP(G:G,#REF!,2,0)</f>
        <v>#REF!</v>
      </c>
      <c r="AL232" s="3"/>
      <c r="AM232" t="s">
        <v>223</v>
      </c>
      <c r="AN232" s="3"/>
    </row>
    <row r="233" spans="10:40" x14ac:dyDescent="0.25">
      <c r="J233" t="e">
        <f>VLOOKUP(G:G,#REF!,2,0)</f>
        <v>#REF!</v>
      </c>
      <c r="AL233" s="3"/>
      <c r="AM233" t="s">
        <v>224</v>
      </c>
      <c r="AN233" s="3"/>
    </row>
    <row r="234" spans="10:40" x14ac:dyDescent="0.25">
      <c r="J234" t="e">
        <f>VLOOKUP(G:G,#REF!,2,0)</f>
        <v>#REF!</v>
      </c>
      <c r="AL234" s="3"/>
      <c r="AM234" t="s">
        <v>225</v>
      </c>
      <c r="AN234" s="3"/>
    </row>
    <row r="235" spans="10:40" x14ac:dyDescent="0.25">
      <c r="J235" t="e">
        <f>VLOOKUP(G:G,#REF!,2,0)</f>
        <v>#REF!</v>
      </c>
      <c r="AL235" s="3"/>
      <c r="AM235" t="s">
        <v>226</v>
      </c>
      <c r="AN235" s="3"/>
    </row>
    <row r="236" spans="10:40" x14ac:dyDescent="0.25">
      <c r="J236" t="e">
        <f>VLOOKUP(G:G,#REF!,2,0)</f>
        <v>#REF!</v>
      </c>
      <c r="AL236" s="3"/>
      <c r="AM236" t="s">
        <v>227</v>
      </c>
      <c r="AN236" s="3"/>
    </row>
    <row r="237" spans="10:40" x14ac:dyDescent="0.25">
      <c r="J237" t="e">
        <f>VLOOKUP(G:G,#REF!,2,0)</f>
        <v>#REF!</v>
      </c>
      <c r="AL237" s="3"/>
      <c r="AM237" t="s">
        <v>228</v>
      </c>
      <c r="AN237" s="3"/>
    </row>
    <row r="238" spans="10:40" x14ac:dyDescent="0.25">
      <c r="J238" t="e">
        <f>VLOOKUP(G:G,#REF!,2,0)</f>
        <v>#REF!</v>
      </c>
      <c r="AL238" s="3"/>
      <c r="AM238" t="s">
        <v>229</v>
      </c>
      <c r="AN238" s="3"/>
    </row>
    <row r="239" spans="10:40" x14ac:dyDescent="0.25">
      <c r="J239" t="e">
        <f>VLOOKUP(G:G,#REF!,2,0)</f>
        <v>#REF!</v>
      </c>
      <c r="AL239" s="3"/>
      <c r="AM239" t="s">
        <v>230</v>
      </c>
      <c r="AN239" s="3"/>
    </row>
    <row r="240" spans="10:40" x14ac:dyDescent="0.25">
      <c r="J240" t="e">
        <f>VLOOKUP(G:G,#REF!,2,0)</f>
        <v>#REF!</v>
      </c>
      <c r="AL240" s="3"/>
      <c r="AM240" t="s">
        <v>231</v>
      </c>
      <c r="AN240" s="3"/>
    </row>
    <row r="241" spans="10:40" x14ac:dyDescent="0.25">
      <c r="J241" t="e">
        <f>VLOOKUP(G:G,#REF!,2,0)</f>
        <v>#REF!</v>
      </c>
      <c r="AL241" s="3"/>
      <c r="AM241" t="s">
        <v>232</v>
      </c>
      <c r="AN241" s="3"/>
    </row>
    <row r="242" spans="10:40" x14ac:dyDescent="0.25">
      <c r="J242" t="e">
        <f>VLOOKUP(G:G,#REF!,2,0)</f>
        <v>#REF!</v>
      </c>
      <c r="AL242" s="3"/>
      <c r="AM242" t="s">
        <v>233</v>
      </c>
      <c r="AN242" s="3"/>
    </row>
    <row r="243" spans="10:40" x14ac:dyDescent="0.25">
      <c r="J243" t="e">
        <f>VLOOKUP(G:G,#REF!,2,0)</f>
        <v>#REF!</v>
      </c>
      <c r="AL243" s="3"/>
      <c r="AM243" t="s">
        <v>234</v>
      </c>
      <c r="AN243" s="3"/>
    </row>
    <row r="244" spans="10:40" x14ac:dyDescent="0.25">
      <c r="J244" t="e">
        <f>VLOOKUP(G:G,#REF!,2,0)</f>
        <v>#REF!</v>
      </c>
      <c r="AL244" s="3"/>
      <c r="AM244" t="s">
        <v>235</v>
      </c>
      <c r="AN244" s="3"/>
    </row>
    <row r="245" spans="10:40" x14ac:dyDescent="0.25">
      <c r="J245" t="e">
        <f>VLOOKUP(G:G,#REF!,2,0)</f>
        <v>#REF!</v>
      </c>
      <c r="AL245" s="3"/>
      <c r="AM245" t="s">
        <v>236</v>
      </c>
      <c r="AN245" s="3"/>
    </row>
    <row r="246" spans="10:40" x14ac:dyDescent="0.25">
      <c r="J246" t="e">
        <f>VLOOKUP(G:G,#REF!,2,0)</f>
        <v>#REF!</v>
      </c>
      <c r="AL246" s="3"/>
      <c r="AM246" t="s">
        <v>237</v>
      </c>
      <c r="AN246" s="3"/>
    </row>
    <row r="247" spans="10:40" x14ac:dyDescent="0.25">
      <c r="J247" t="e">
        <f>VLOOKUP(G:G,#REF!,2,0)</f>
        <v>#REF!</v>
      </c>
      <c r="AL247" s="3"/>
      <c r="AM247" t="s">
        <v>238</v>
      </c>
      <c r="AN247" s="3"/>
    </row>
    <row r="248" spans="10:40" x14ac:dyDescent="0.25">
      <c r="J248" t="e">
        <f>VLOOKUP(G:G,#REF!,2,0)</f>
        <v>#REF!</v>
      </c>
      <c r="AL248" s="3"/>
      <c r="AM248" t="s">
        <v>239</v>
      </c>
      <c r="AN248" s="3"/>
    </row>
    <row r="249" spans="10:40" x14ac:dyDescent="0.25">
      <c r="J249" t="e">
        <f>VLOOKUP(G:G,#REF!,2,0)</f>
        <v>#REF!</v>
      </c>
      <c r="AL249" s="3"/>
      <c r="AM249" t="s">
        <v>240</v>
      </c>
      <c r="AN249" s="3"/>
    </row>
    <row r="250" spans="10:40" x14ac:dyDescent="0.25">
      <c r="J250" t="e">
        <f>VLOOKUP(G:G,#REF!,2,0)</f>
        <v>#REF!</v>
      </c>
      <c r="AL250" s="3"/>
      <c r="AM250" t="s">
        <v>241</v>
      </c>
      <c r="AN250" s="3"/>
    </row>
    <row r="251" spans="10:40" x14ac:dyDescent="0.25">
      <c r="J251" t="e">
        <f>VLOOKUP(G:G,#REF!,2,0)</f>
        <v>#REF!</v>
      </c>
      <c r="AL251" s="3"/>
      <c r="AM251" t="s">
        <v>242</v>
      </c>
      <c r="AN251" s="3"/>
    </row>
    <row r="252" spans="10:40" x14ac:dyDescent="0.25">
      <c r="J252" t="e">
        <f>VLOOKUP(G:G,#REF!,2,0)</f>
        <v>#REF!</v>
      </c>
      <c r="AL252" s="3"/>
      <c r="AM252" t="s">
        <v>243</v>
      </c>
      <c r="AN252" s="3"/>
    </row>
    <row r="253" spans="10:40" x14ac:dyDescent="0.25">
      <c r="J253" t="e">
        <f>VLOOKUP(G:G,#REF!,2,0)</f>
        <v>#REF!</v>
      </c>
      <c r="AL253" s="3"/>
      <c r="AM253" t="s">
        <v>244</v>
      </c>
      <c r="AN253" s="3"/>
    </row>
    <row r="254" spans="10:40" x14ac:dyDescent="0.25">
      <c r="J254" t="e">
        <f>VLOOKUP(G:G,#REF!,2,0)</f>
        <v>#REF!</v>
      </c>
      <c r="AL254" s="3"/>
      <c r="AM254" t="s">
        <v>245</v>
      </c>
      <c r="AN254" s="3"/>
    </row>
    <row r="255" spans="10:40" x14ac:dyDescent="0.25">
      <c r="J255" t="e">
        <f>VLOOKUP(G:G,#REF!,2,0)</f>
        <v>#REF!</v>
      </c>
      <c r="AL255" s="3"/>
      <c r="AM255" t="s">
        <v>246</v>
      </c>
      <c r="AN255" s="3"/>
    </row>
    <row r="256" spans="10:40" x14ac:dyDescent="0.25">
      <c r="J256" t="e">
        <f>VLOOKUP(G:G,#REF!,2,0)</f>
        <v>#REF!</v>
      </c>
      <c r="AL256" s="3"/>
      <c r="AM256" t="s">
        <v>247</v>
      </c>
      <c r="AN256" s="3"/>
    </row>
    <row r="257" spans="10:40" x14ac:dyDescent="0.25">
      <c r="J257" t="e">
        <f>VLOOKUP(G:G,#REF!,2,0)</f>
        <v>#REF!</v>
      </c>
      <c r="AL257" s="3"/>
      <c r="AM257" t="s">
        <v>248</v>
      </c>
      <c r="AN257" s="3"/>
    </row>
    <row r="258" spans="10:40" x14ac:dyDescent="0.25">
      <c r="J258" t="e">
        <f>VLOOKUP(G:G,#REF!,2,0)</f>
        <v>#REF!</v>
      </c>
      <c r="AL258" s="3"/>
      <c r="AM258" t="s">
        <v>249</v>
      </c>
      <c r="AN258" s="3"/>
    </row>
    <row r="259" spans="10:40" x14ac:dyDescent="0.25">
      <c r="J259" t="e">
        <f>VLOOKUP(G:G,#REF!,2,0)</f>
        <v>#REF!</v>
      </c>
      <c r="AL259" s="3"/>
      <c r="AM259" t="s">
        <v>250</v>
      </c>
      <c r="AN259" s="3"/>
    </row>
    <row r="260" spans="10:40" x14ac:dyDescent="0.25">
      <c r="J260" t="e">
        <f>VLOOKUP(G:G,#REF!,2,0)</f>
        <v>#REF!</v>
      </c>
      <c r="AL260" s="3"/>
      <c r="AM260" t="s">
        <v>251</v>
      </c>
      <c r="AN260" s="3"/>
    </row>
    <row r="261" spans="10:40" x14ac:dyDescent="0.25">
      <c r="J261" t="e">
        <f>VLOOKUP(G:G,#REF!,2,0)</f>
        <v>#REF!</v>
      </c>
      <c r="AL261" s="3"/>
      <c r="AM261" t="s">
        <v>252</v>
      </c>
      <c r="AN261" s="3"/>
    </row>
    <row r="262" spans="10:40" x14ac:dyDescent="0.25">
      <c r="J262" t="e">
        <f>VLOOKUP(G:G,#REF!,2,0)</f>
        <v>#REF!</v>
      </c>
      <c r="AL262" s="3"/>
      <c r="AM262" t="s">
        <v>253</v>
      </c>
      <c r="AN262" s="3"/>
    </row>
    <row r="263" spans="10:40" x14ac:dyDescent="0.25">
      <c r="J263" t="e">
        <f>VLOOKUP(G:G,#REF!,2,0)</f>
        <v>#REF!</v>
      </c>
      <c r="AL263" s="3"/>
      <c r="AM263" t="s">
        <v>254</v>
      </c>
      <c r="AN263" s="3"/>
    </row>
    <row r="264" spans="10:40" x14ac:dyDescent="0.25">
      <c r="J264" t="e">
        <f>VLOOKUP(G:G,#REF!,2,0)</f>
        <v>#REF!</v>
      </c>
      <c r="AL264" s="3"/>
      <c r="AM264" t="s">
        <v>255</v>
      </c>
      <c r="AN264" s="3"/>
    </row>
    <row r="265" spans="10:40" x14ac:dyDescent="0.25">
      <c r="J265" t="e">
        <f>VLOOKUP(G:G,#REF!,2,0)</f>
        <v>#REF!</v>
      </c>
      <c r="AL265" s="3"/>
      <c r="AM265" t="s">
        <v>256</v>
      </c>
      <c r="AN265" s="3"/>
    </row>
    <row r="266" spans="10:40" x14ac:dyDescent="0.25">
      <c r="J266" t="e">
        <f>VLOOKUP(G:G,#REF!,2,0)</f>
        <v>#REF!</v>
      </c>
      <c r="AL266" s="3"/>
      <c r="AM266" t="s">
        <v>257</v>
      </c>
      <c r="AN266" s="3"/>
    </row>
    <row r="267" spans="10:40" x14ac:dyDescent="0.25">
      <c r="J267" t="e">
        <f>VLOOKUP(G:G,#REF!,2,0)</f>
        <v>#REF!</v>
      </c>
      <c r="AL267" s="3"/>
      <c r="AM267" t="s">
        <v>258</v>
      </c>
      <c r="AN267" s="3"/>
    </row>
    <row r="268" spans="10:40" x14ac:dyDescent="0.25">
      <c r="J268" t="e">
        <f>VLOOKUP(G:G,#REF!,2,0)</f>
        <v>#REF!</v>
      </c>
      <c r="AL268" s="3"/>
      <c r="AM268" t="s">
        <v>259</v>
      </c>
      <c r="AN268" s="3"/>
    </row>
    <row r="269" spans="10:40" x14ac:dyDescent="0.25">
      <c r="J269" t="e">
        <f>VLOOKUP(G:G,#REF!,2,0)</f>
        <v>#REF!</v>
      </c>
      <c r="AL269" s="3"/>
      <c r="AM269" t="s">
        <v>260</v>
      </c>
      <c r="AN269" s="3"/>
    </row>
    <row r="270" spans="10:40" x14ac:dyDescent="0.25">
      <c r="J270" t="e">
        <f>VLOOKUP(G:G,#REF!,2,0)</f>
        <v>#REF!</v>
      </c>
      <c r="AL270" s="3"/>
      <c r="AM270" t="s">
        <v>261</v>
      </c>
      <c r="AN270" s="3"/>
    </row>
    <row r="271" spans="10:40" x14ac:dyDescent="0.25">
      <c r="J271" t="e">
        <f>VLOOKUP(G:G,#REF!,2,0)</f>
        <v>#REF!</v>
      </c>
      <c r="AL271" s="3"/>
      <c r="AM271" t="s">
        <v>262</v>
      </c>
      <c r="AN271" s="3"/>
    </row>
    <row r="272" spans="10:40" x14ac:dyDescent="0.25">
      <c r="J272" t="e">
        <f>VLOOKUP(G:G,#REF!,2,0)</f>
        <v>#REF!</v>
      </c>
      <c r="AL272" s="3"/>
      <c r="AM272" t="s">
        <v>263</v>
      </c>
      <c r="AN272" s="3"/>
    </row>
    <row r="273" spans="10:40" x14ac:dyDescent="0.25">
      <c r="J273" t="e">
        <f>VLOOKUP(G:G,#REF!,2,0)</f>
        <v>#REF!</v>
      </c>
      <c r="AL273" s="3"/>
      <c r="AM273" t="s">
        <v>264</v>
      </c>
      <c r="AN273" s="3"/>
    </row>
    <row r="274" spans="10:40" x14ac:dyDescent="0.25">
      <c r="J274" t="e">
        <f>VLOOKUP(G:G,#REF!,2,0)</f>
        <v>#REF!</v>
      </c>
      <c r="AL274" s="3"/>
      <c r="AM274" t="s">
        <v>265</v>
      </c>
      <c r="AN274" s="3"/>
    </row>
    <row r="275" spans="10:40" x14ac:dyDescent="0.25">
      <c r="J275" t="e">
        <f>VLOOKUP(G:G,#REF!,2,0)</f>
        <v>#REF!</v>
      </c>
      <c r="AL275" s="3"/>
      <c r="AM275" t="s">
        <v>266</v>
      </c>
      <c r="AN275" s="3"/>
    </row>
    <row r="276" spans="10:40" x14ac:dyDescent="0.25">
      <c r="J276" t="e">
        <f>VLOOKUP(G:G,#REF!,2,0)</f>
        <v>#REF!</v>
      </c>
      <c r="AL276" s="3"/>
      <c r="AM276" t="s">
        <v>267</v>
      </c>
      <c r="AN276" s="3"/>
    </row>
    <row r="277" spans="10:40" x14ac:dyDescent="0.25">
      <c r="J277" t="e">
        <f>VLOOKUP(G:G,#REF!,2,0)</f>
        <v>#REF!</v>
      </c>
      <c r="AL277" s="3"/>
      <c r="AM277" t="s">
        <v>268</v>
      </c>
      <c r="AN277" s="3"/>
    </row>
    <row r="278" spans="10:40" x14ac:dyDescent="0.25">
      <c r="J278" t="e">
        <f>VLOOKUP(G:G,#REF!,2,0)</f>
        <v>#REF!</v>
      </c>
      <c r="AL278" s="3"/>
      <c r="AM278" t="s">
        <v>269</v>
      </c>
      <c r="AN278" s="3"/>
    </row>
    <row r="279" spans="10:40" x14ac:dyDescent="0.25">
      <c r="J279" t="e">
        <f>VLOOKUP(G:G,#REF!,2,0)</f>
        <v>#REF!</v>
      </c>
      <c r="AL279" s="3"/>
      <c r="AM279" t="s">
        <v>270</v>
      </c>
      <c r="AN279" s="3"/>
    </row>
    <row r="280" spans="10:40" x14ac:dyDescent="0.25">
      <c r="J280" t="e">
        <f>VLOOKUP(G:G,#REF!,2,0)</f>
        <v>#REF!</v>
      </c>
      <c r="AL280" s="3"/>
      <c r="AM280" t="s">
        <v>271</v>
      </c>
      <c r="AN280" s="3"/>
    </row>
    <row r="281" spans="10:40" x14ac:dyDescent="0.25">
      <c r="J281" t="e">
        <f>VLOOKUP(G:G,#REF!,2,0)</f>
        <v>#REF!</v>
      </c>
      <c r="AL281" s="3"/>
      <c r="AM281" t="s">
        <v>272</v>
      </c>
      <c r="AN281" s="3"/>
    </row>
    <row r="282" spans="10:40" x14ac:dyDescent="0.25">
      <c r="J282" t="e">
        <f>VLOOKUP(G:G,#REF!,2,0)</f>
        <v>#REF!</v>
      </c>
      <c r="AL282" s="3"/>
      <c r="AM282" t="s">
        <v>273</v>
      </c>
      <c r="AN282" s="3"/>
    </row>
    <row r="283" spans="10:40" x14ac:dyDescent="0.25">
      <c r="J283" t="e">
        <f>VLOOKUP(G:G,#REF!,2,0)</f>
        <v>#REF!</v>
      </c>
      <c r="AL283" s="3"/>
      <c r="AM283" t="s">
        <v>274</v>
      </c>
      <c r="AN283" s="3"/>
    </row>
    <row r="284" spans="10:40" x14ac:dyDescent="0.25">
      <c r="J284" t="e">
        <f>VLOOKUP(G:G,#REF!,2,0)</f>
        <v>#REF!</v>
      </c>
      <c r="AL284" s="3"/>
      <c r="AM284" t="s">
        <v>275</v>
      </c>
      <c r="AN284" s="3"/>
    </row>
    <row r="285" spans="10:40" x14ac:dyDescent="0.25">
      <c r="J285" t="e">
        <f>VLOOKUP(G:G,#REF!,2,0)</f>
        <v>#REF!</v>
      </c>
      <c r="AL285" s="3"/>
      <c r="AM285" t="s">
        <v>276</v>
      </c>
      <c r="AN285" s="3"/>
    </row>
    <row r="286" spans="10:40" x14ac:dyDescent="0.25">
      <c r="J286" t="e">
        <f>VLOOKUP(G:G,#REF!,2,0)</f>
        <v>#REF!</v>
      </c>
      <c r="AL286" s="3"/>
      <c r="AM286" t="s">
        <v>277</v>
      </c>
      <c r="AN286" s="3"/>
    </row>
    <row r="287" spans="10:40" x14ac:dyDescent="0.25">
      <c r="J287" t="e">
        <f>VLOOKUP(G:G,#REF!,2,0)</f>
        <v>#REF!</v>
      </c>
      <c r="AL287" s="3"/>
      <c r="AM287" t="s">
        <v>278</v>
      </c>
      <c r="AN287" s="3"/>
    </row>
    <row r="288" spans="10:40" x14ac:dyDescent="0.25">
      <c r="J288" t="e">
        <f>VLOOKUP(G:G,#REF!,2,0)</f>
        <v>#REF!</v>
      </c>
      <c r="AL288" s="3"/>
      <c r="AM288" t="s">
        <v>279</v>
      </c>
      <c r="AN288" s="3"/>
    </row>
    <row r="289" spans="10:40" x14ac:dyDescent="0.25">
      <c r="J289" t="e">
        <f>VLOOKUP(G:G,#REF!,2,0)</f>
        <v>#REF!</v>
      </c>
      <c r="AL289" s="3"/>
      <c r="AM289" t="s">
        <v>280</v>
      </c>
      <c r="AN289" s="3"/>
    </row>
    <row r="290" spans="10:40" x14ac:dyDescent="0.25">
      <c r="J290" t="e">
        <f>VLOOKUP(G:G,#REF!,2,0)</f>
        <v>#REF!</v>
      </c>
      <c r="AL290" s="3"/>
      <c r="AM290" t="s">
        <v>281</v>
      </c>
      <c r="AN290" s="3"/>
    </row>
    <row r="291" spans="10:40" x14ac:dyDescent="0.25">
      <c r="J291" t="e">
        <f>VLOOKUP(G:G,#REF!,2,0)</f>
        <v>#REF!</v>
      </c>
      <c r="AL291" s="3"/>
      <c r="AM291" t="s">
        <v>282</v>
      </c>
      <c r="AN291" s="3"/>
    </row>
    <row r="292" spans="10:40" x14ac:dyDescent="0.25">
      <c r="J292" t="e">
        <f>VLOOKUP(G:G,#REF!,2,0)</f>
        <v>#REF!</v>
      </c>
      <c r="AL292" s="3"/>
      <c r="AM292" t="s">
        <v>283</v>
      </c>
      <c r="AN292" s="3"/>
    </row>
    <row r="293" spans="10:40" x14ac:dyDescent="0.25">
      <c r="J293" t="e">
        <f>VLOOKUP(G:G,#REF!,2,0)</f>
        <v>#REF!</v>
      </c>
      <c r="AL293" s="3"/>
      <c r="AM293" t="s">
        <v>284</v>
      </c>
      <c r="AN293" s="3"/>
    </row>
    <row r="294" spans="10:40" x14ac:dyDescent="0.25">
      <c r="J294" t="e">
        <f>VLOOKUP(G:G,#REF!,2,0)</f>
        <v>#REF!</v>
      </c>
      <c r="AL294" s="3"/>
      <c r="AM294" t="s">
        <v>285</v>
      </c>
      <c r="AN294" s="3"/>
    </row>
    <row r="295" spans="10:40" x14ac:dyDescent="0.25">
      <c r="J295" t="e">
        <f>VLOOKUP(G:G,#REF!,2,0)</f>
        <v>#REF!</v>
      </c>
      <c r="AL295" s="3"/>
      <c r="AM295" t="s">
        <v>286</v>
      </c>
      <c r="AN295" s="3"/>
    </row>
    <row r="296" spans="10:40" x14ac:dyDescent="0.25">
      <c r="J296" t="e">
        <f>VLOOKUP(G:G,#REF!,2,0)</f>
        <v>#REF!</v>
      </c>
      <c r="AL296" s="3"/>
      <c r="AM296" t="s">
        <v>287</v>
      </c>
      <c r="AN296" s="3"/>
    </row>
    <row r="297" spans="10:40" x14ac:dyDescent="0.25">
      <c r="J297" t="e">
        <f>VLOOKUP(G:G,#REF!,2,0)</f>
        <v>#REF!</v>
      </c>
      <c r="AL297" s="3"/>
      <c r="AM297" t="s">
        <v>288</v>
      </c>
      <c r="AN297" s="3"/>
    </row>
    <row r="298" spans="10:40" x14ac:dyDescent="0.25">
      <c r="J298" t="e">
        <f>VLOOKUP(G:G,#REF!,2,0)</f>
        <v>#REF!</v>
      </c>
      <c r="AL298" s="3"/>
      <c r="AM298" t="s">
        <v>289</v>
      </c>
      <c r="AN298" s="3"/>
    </row>
    <row r="299" spans="10:40" x14ac:dyDescent="0.25">
      <c r="J299" t="e">
        <f>VLOOKUP(G:G,#REF!,2,0)</f>
        <v>#REF!</v>
      </c>
      <c r="AL299" s="3"/>
      <c r="AM299" t="s">
        <v>290</v>
      </c>
      <c r="AN299" s="3"/>
    </row>
    <row r="300" spans="10:40" x14ac:dyDescent="0.25">
      <c r="J300" t="e">
        <f>VLOOKUP(G:G,#REF!,2,0)</f>
        <v>#REF!</v>
      </c>
      <c r="AL300" s="3"/>
      <c r="AM300" t="s">
        <v>291</v>
      </c>
      <c r="AN300" s="3"/>
    </row>
    <row r="301" spans="10:40" x14ac:dyDescent="0.25">
      <c r="J301" t="e">
        <f>VLOOKUP(G:G,#REF!,2,0)</f>
        <v>#REF!</v>
      </c>
      <c r="AL301" s="3"/>
      <c r="AM301" t="s">
        <v>292</v>
      </c>
      <c r="AN301" s="3"/>
    </row>
    <row r="302" spans="10:40" x14ac:dyDescent="0.25">
      <c r="J302" t="e">
        <f>VLOOKUP(G:G,#REF!,2,0)</f>
        <v>#REF!</v>
      </c>
      <c r="AL302" s="3"/>
      <c r="AM302" t="s">
        <v>293</v>
      </c>
      <c r="AN302" s="3"/>
    </row>
    <row r="303" spans="10:40" x14ac:dyDescent="0.25">
      <c r="J303" t="e">
        <f>VLOOKUP(G:G,#REF!,2,0)</f>
        <v>#REF!</v>
      </c>
      <c r="AL303" s="3"/>
      <c r="AM303" t="s">
        <v>294</v>
      </c>
      <c r="AN303" s="3"/>
    </row>
    <row r="304" spans="10:40" x14ac:dyDescent="0.25">
      <c r="J304" t="e">
        <f>VLOOKUP(G:G,#REF!,2,0)</f>
        <v>#REF!</v>
      </c>
      <c r="AL304" s="3"/>
      <c r="AM304" t="s">
        <v>295</v>
      </c>
      <c r="AN304" s="3"/>
    </row>
    <row r="305" spans="10:40" x14ac:dyDescent="0.25">
      <c r="J305" t="e">
        <f>VLOOKUP(G:G,#REF!,2,0)</f>
        <v>#REF!</v>
      </c>
      <c r="AL305" s="3"/>
      <c r="AM305" t="s">
        <v>296</v>
      </c>
      <c r="AN305" s="3"/>
    </row>
    <row r="306" spans="10:40" x14ac:dyDescent="0.25">
      <c r="J306" t="e">
        <f>VLOOKUP(G:G,#REF!,2,0)</f>
        <v>#REF!</v>
      </c>
      <c r="AL306" s="3"/>
      <c r="AM306" t="s">
        <v>297</v>
      </c>
      <c r="AN306" s="3"/>
    </row>
    <row r="307" spans="10:40" x14ac:dyDescent="0.25">
      <c r="J307" t="e">
        <f>VLOOKUP(G:G,#REF!,2,0)</f>
        <v>#REF!</v>
      </c>
      <c r="AL307" s="3"/>
      <c r="AM307" t="s">
        <v>298</v>
      </c>
      <c r="AN307" s="3"/>
    </row>
    <row r="308" spans="10:40" x14ac:dyDescent="0.25">
      <c r="J308" t="e">
        <f>VLOOKUP(G:G,#REF!,2,0)</f>
        <v>#REF!</v>
      </c>
      <c r="AL308" s="3"/>
      <c r="AM308" t="s">
        <v>299</v>
      </c>
      <c r="AN308" s="3"/>
    </row>
    <row r="309" spans="10:40" x14ac:dyDescent="0.25">
      <c r="J309" t="e">
        <f>VLOOKUP(G:G,#REF!,2,0)</f>
        <v>#REF!</v>
      </c>
      <c r="AL309" s="3"/>
      <c r="AM309" t="s">
        <v>300</v>
      </c>
      <c r="AN309" s="3"/>
    </row>
    <row r="310" spans="10:40" x14ac:dyDescent="0.25">
      <c r="J310" t="e">
        <f>VLOOKUP(G:G,#REF!,2,0)</f>
        <v>#REF!</v>
      </c>
      <c r="AL310" s="3"/>
      <c r="AM310" t="s">
        <v>301</v>
      </c>
      <c r="AN310" s="3"/>
    </row>
    <row r="311" spans="10:40" x14ac:dyDescent="0.25">
      <c r="J311" t="e">
        <f>VLOOKUP(G:G,#REF!,2,0)</f>
        <v>#REF!</v>
      </c>
      <c r="AL311" s="3"/>
      <c r="AM311" t="s">
        <v>302</v>
      </c>
      <c r="AN311" s="3"/>
    </row>
    <row r="312" spans="10:40" x14ac:dyDescent="0.25">
      <c r="J312" t="e">
        <f>VLOOKUP(G:G,#REF!,2,0)</f>
        <v>#REF!</v>
      </c>
      <c r="AL312" s="3"/>
      <c r="AM312" t="s">
        <v>303</v>
      </c>
      <c r="AN312" s="3"/>
    </row>
    <row r="313" spans="10:40" x14ac:dyDescent="0.25">
      <c r="J313" t="e">
        <f>VLOOKUP(G:G,#REF!,2,0)</f>
        <v>#REF!</v>
      </c>
      <c r="AL313" s="3"/>
      <c r="AM313" t="s">
        <v>304</v>
      </c>
      <c r="AN313" s="3"/>
    </row>
    <row r="314" spans="10:40" x14ac:dyDescent="0.25">
      <c r="J314" t="e">
        <f>VLOOKUP(G:G,#REF!,2,0)</f>
        <v>#REF!</v>
      </c>
      <c r="AL314" s="3"/>
      <c r="AM314" t="s">
        <v>305</v>
      </c>
      <c r="AN314" s="3"/>
    </row>
    <row r="315" spans="10:40" x14ac:dyDescent="0.25">
      <c r="J315" t="e">
        <f>VLOOKUP(G:G,#REF!,2,0)</f>
        <v>#REF!</v>
      </c>
      <c r="AL315" s="3"/>
      <c r="AM315" t="s">
        <v>306</v>
      </c>
      <c r="AN315" s="3"/>
    </row>
    <row r="316" spans="10:40" x14ac:dyDescent="0.25">
      <c r="J316" t="e">
        <f>VLOOKUP(G:G,#REF!,2,0)</f>
        <v>#REF!</v>
      </c>
      <c r="AL316" s="3"/>
      <c r="AM316" t="s">
        <v>307</v>
      </c>
      <c r="AN316" s="3"/>
    </row>
    <row r="317" spans="10:40" x14ac:dyDescent="0.25">
      <c r="J317" t="e">
        <f>VLOOKUP(G:G,#REF!,2,0)</f>
        <v>#REF!</v>
      </c>
      <c r="AL317" s="3"/>
      <c r="AM317" t="s">
        <v>308</v>
      </c>
      <c r="AN317" s="3"/>
    </row>
    <row r="318" spans="10:40" x14ac:dyDescent="0.25">
      <c r="J318" t="e">
        <f>VLOOKUP(G:G,#REF!,2,0)</f>
        <v>#REF!</v>
      </c>
      <c r="AL318" s="3"/>
      <c r="AM318" t="s">
        <v>309</v>
      </c>
      <c r="AN318" s="3"/>
    </row>
    <row r="319" spans="10:40" x14ac:dyDescent="0.25">
      <c r="J319" t="e">
        <f>VLOOKUP(G:G,#REF!,2,0)</f>
        <v>#REF!</v>
      </c>
      <c r="AL319" s="3"/>
      <c r="AM319" t="s">
        <v>310</v>
      </c>
      <c r="AN319" s="3"/>
    </row>
    <row r="320" spans="10:40" x14ac:dyDescent="0.25">
      <c r="J320" t="e">
        <f>VLOOKUP(G:G,#REF!,2,0)</f>
        <v>#REF!</v>
      </c>
      <c r="AL320" s="3"/>
      <c r="AM320" t="s">
        <v>311</v>
      </c>
      <c r="AN320" s="3"/>
    </row>
    <row r="321" spans="10:40" x14ac:dyDescent="0.25">
      <c r="J321" t="e">
        <f>VLOOKUP(G:G,#REF!,2,0)</f>
        <v>#REF!</v>
      </c>
      <c r="AL321" s="3"/>
      <c r="AM321" t="s">
        <v>312</v>
      </c>
      <c r="AN321" s="3"/>
    </row>
    <row r="322" spans="10:40" x14ac:dyDescent="0.25">
      <c r="J322" t="e">
        <f>VLOOKUP(G:G,#REF!,2,0)</f>
        <v>#REF!</v>
      </c>
      <c r="AL322" s="3"/>
      <c r="AM322" t="s">
        <v>313</v>
      </c>
      <c r="AN322" s="3"/>
    </row>
    <row r="323" spans="10:40" x14ac:dyDescent="0.25">
      <c r="J323" t="e">
        <f>VLOOKUP(G:G,#REF!,2,0)</f>
        <v>#REF!</v>
      </c>
      <c r="AL323" s="3"/>
      <c r="AM323" t="s">
        <v>314</v>
      </c>
      <c r="AN323" s="3"/>
    </row>
    <row r="324" spans="10:40" x14ac:dyDescent="0.25">
      <c r="J324" t="e">
        <f>VLOOKUP(G:G,#REF!,2,0)</f>
        <v>#REF!</v>
      </c>
      <c r="AL324" s="3"/>
      <c r="AM324" t="s">
        <v>315</v>
      </c>
      <c r="AN324" s="3"/>
    </row>
    <row r="325" spans="10:40" x14ac:dyDescent="0.25">
      <c r="J325" t="e">
        <f>VLOOKUP(G:G,#REF!,2,0)</f>
        <v>#REF!</v>
      </c>
      <c r="AL325" s="3"/>
      <c r="AM325" t="s">
        <v>316</v>
      </c>
      <c r="AN325" s="3"/>
    </row>
    <row r="326" spans="10:40" x14ac:dyDescent="0.25">
      <c r="J326" t="e">
        <f>VLOOKUP(G:G,#REF!,2,0)</f>
        <v>#REF!</v>
      </c>
      <c r="AL326" s="3"/>
      <c r="AM326" t="s">
        <v>317</v>
      </c>
      <c r="AN326" s="3"/>
    </row>
    <row r="327" spans="10:40" x14ac:dyDescent="0.25">
      <c r="J327" t="e">
        <f>VLOOKUP(G:G,#REF!,2,0)</f>
        <v>#REF!</v>
      </c>
      <c r="AL327" s="3"/>
      <c r="AM327" t="s">
        <v>318</v>
      </c>
      <c r="AN327" s="3"/>
    </row>
    <row r="328" spans="10:40" x14ac:dyDescent="0.25">
      <c r="J328" t="e">
        <f>VLOOKUP(G:G,#REF!,2,0)</f>
        <v>#REF!</v>
      </c>
      <c r="AL328" s="3"/>
      <c r="AM328" t="s">
        <v>319</v>
      </c>
      <c r="AN328" s="3"/>
    </row>
    <row r="329" spans="10:40" x14ac:dyDescent="0.25">
      <c r="J329" t="e">
        <f>VLOOKUP(G:G,#REF!,2,0)</f>
        <v>#REF!</v>
      </c>
      <c r="AL329" s="3"/>
      <c r="AM329" t="s">
        <v>320</v>
      </c>
      <c r="AN329" s="3"/>
    </row>
    <row r="330" spans="10:40" x14ac:dyDescent="0.25">
      <c r="J330" t="e">
        <f>VLOOKUP(G:G,#REF!,2,0)</f>
        <v>#REF!</v>
      </c>
      <c r="AL330" s="3"/>
      <c r="AM330" t="s">
        <v>321</v>
      </c>
      <c r="AN330" s="3"/>
    </row>
    <row r="331" spans="10:40" x14ac:dyDescent="0.25">
      <c r="J331" t="e">
        <f>VLOOKUP(G:G,#REF!,2,0)</f>
        <v>#REF!</v>
      </c>
      <c r="AL331" s="3"/>
      <c r="AM331" t="s">
        <v>322</v>
      </c>
      <c r="AN331" s="3"/>
    </row>
    <row r="332" spans="10:40" x14ac:dyDescent="0.25">
      <c r="J332" t="e">
        <f>VLOOKUP(G:G,#REF!,2,0)</f>
        <v>#REF!</v>
      </c>
      <c r="AL332" s="3"/>
      <c r="AM332" t="s">
        <v>323</v>
      </c>
      <c r="AN332" s="3"/>
    </row>
    <row r="333" spans="10:40" x14ac:dyDescent="0.25">
      <c r="J333" t="e">
        <f>VLOOKUP(G:G,#REF!,2,0)</f>
        <v>#REF!</v>
      </c>
      <c r="AL333" s="3"/>
      <c r="AM333" t="s">
        <v>324</v>
      </c>
      <c r="AN333" s="3"/>
    </row>
    <row r="334" spans="10:40" x14ac:dyDescent="0.25">
      <c r="J334" t="e">
        <f>VLOOKUP(G:G,#REF!,2,0)</f>
        <v>#REF!</v>
      </c>
      <c r="AL334" s="3"/>
      <c r="AM334" t="s">
        <v>325</v>
      </c>
      <c r="AN334" s="3"/>
    </row>
    <row r="335" spans="10:40" x14ac:dyDescent="0.25">
      <c r="J335" t="e">
        <f>VLOOKUP(G:G,#REF!,2,0)</f>
        <v>#REF!</v>
      </c>
      <c r="AL335" s="3"/>
      <c r="AM335" t="s">
        <v>326</v>
      </c>
      <c r="AN335" s="3"/>
    </row>
    <row r="336" spans="10:40" x14ac:dyDescent="0.25">
      <c r="J336" t="e">
        <f>VLOOKUP(G:G,#REF!,2,0)</f>
        <v>#REF!</v>
      </c>
      <c r="AL336" s="3"/>
      <c r="AM336" t="s">
        <v>327</v>
      </c>
      <c r="AN336" s="3"/>
    </row>
    <row r="337" spans="10:40" x14ac:dyDescent="0.25">
      <c r="J337" t="e">
        <f>VLOOKUP(G:G,#REF!,2,0)</f>
        <v>#REF!</v>
      </c>
      <c r="AL337" s="3"/>
      <c r="AM337" t="s">
        <v>328</v>
      </c>
      <c r="AN337" s="3"/>
    </row>
    <row r="338" spans="10:40" x14ac:dyDescent="0.25">
      <c r="J338" t="e">
        <f>VLOOKUP(G:G,#REF!,2,0)</f>
        <v>#REF!</v>
      </c>
      <c r="AL338" s="3"/>
      <c r="AM338" t="s">
        <v>329</v>
      </c>
      <c r="AN338" s="3"/>
    </row>
    <row r="339" spans="10:40" x14ac:dyDescent="0.25">
      <c r="J339" t="e">
        <f>VLOOKUP(G:G,#REF!,2,0)</f>
        <v>#REF!</v>
      </c>
      <c r="AL339" s="3"/>
      <c r="AM339" t="s">
        <v>330</v>
      </c>
      <c r="AN339" s="3"/>
    </row>
    <row r="340" spans="10:40" x14ac:dyDescent="0.25">
      <c r="J340" t="e">
        <f>VLOOKUP(G:G,#REF!,2,0)</f>
        <v>#REF!</v>
      </c>
      <c r="AL340" s="3"/>
      <c r="AM340" t="s">
        <v>331</v>
      </c>
      <c r="AN340" s="3"/>
    </row>
    <row r="341" spans="10:40" x14ac:dyDescent="0.25">
      <c r="J341" t="e">
        <f>VLOOKUP(G:G,#REF!,2,0)</f>
        <v>#REF!</v>
      </c>
      <c r="AL341" s="3"/>
      <c r="AM341" t="s">
        <v>332</v>
      </c>
      <c r="AN341" s="3"/>
    </row>
    <row r="342" spans="10:40" x14ac:dyDescent="0.25">
      <c r="J342" t="e">
        <f>VLOOKUP(G:G,#REF!,2,0)</f>
        <v>#REF!</v>
      </c>
      <c r="AL342" s="3"/>
      <c r="AM342" t="s">
        <v>333</v>
      </c>
      <c r="AN342" s="3"/>
    </row>
    <row r="343" spans="10:40" x14ac:dyDescent="0.25">
      <c r="J343" t="e">
        <f>VLOOKUP(G:G,#REF!,2,0)</f>
        <v>#REF!</v>
      </c>
      <c r="AL343" s="3"/>
      <c r="AM343" t="s">
        <v>334</v>
      </c>
      <c r="AN343" s="3"/>
    </row>
    <row r="344" spans="10:40" x14ac:dyDescent="0.25">
      <c r="J344" t="e">
        <f>VLOOKUP(G:G,#REF!,2,0)</f>
        <v>#REF!</v>
      </c>
      <c r="AL344" s="3"/>
      <c r="AM344" t="s">
        <v>335</v>
      </c>
      <c r="AN344" s="3"/>
    </row>
    <row r="345" spans="10:40" x14ac:dyDescent="0.25">
      <c r="J345" t="e">
        <f>VLOOKUP(G:G,#REF!,2,0)</f>
        <v>#REF!</v>
      </c>
      <c r="AL345" s="3"/>
      <c r="AM345" t="s">
        <v>336</v>
      </c>
      <c r="AN345" s="3"/>
    </row>
    <row r="346" spans="10:40" x14ac:dyDescent="0.25">
      <c r="J346" t="e">
        <f>VLOOKUP(G:G,#REF!,2,0)</f>
        <v>#REF!</v>
      </c>
      <c r="AL346" s="3"/>
      <c r="AM346" t="s">
        <v>337</v>
      </c>
      <c r="AN346" s="3"/>
    </row>
    <row r="347" spans="10:40" x14ac:dyDescent="0.25">
      <c r="J347" t="e">
        <f>VLOOKUP(G:G,#REF!,2,0)</f>
        <v>#REF!</v>
      </c>
      <c r="AL347" s="3"/>
      <c r="AM347" t="s">
        <v>338</v>
      </c>
      <c r="AN347" s="3"/>
    </row>
    <row r="348" spans="10:40" x14ac:dyDescent="0.25">
      <c r="J348" t="e">
        <f>VLOOKUP(G:G,#REF!,2,0)</f>
        <v>#REF!</v>
      </c>
      <c r="AL348" s="3"/>
      <c r="AM348" t="s">
        <v>339</v>
      </c>
      <c r="AN348" s="3"/>
    </row>
    <row r="349" spans="10:40" x14ac:dyDescent="0.25">
      <c r="J349" t="e">
        <f>VLOOKUP(G:G,#REF!,2,0)</f>
        <v>#REF!</v>
      </c>
      <c r="AL349" s="3"/>
      <c r="AM349" t="s">
        <v>340</v>
      </c>
      <c r="AN349" s="3"/>
    </row>
    <row r="350" spans="10:40" x14ac:dyDescent="0.25">
      <c r="J350" t="e">
        <f>VLOOKUP(G:G,#REF!,2,0)</f>
        <v>#REF!</v>
      </c>
      <c r="AL350" s="3"/>
      <c r="AM350" t="s">
        <v>341</v>
      </c>
      <c r="AN350" s="3"/>
    </row>
    <row r="351" spans="10:40" x14ac:dyDescent="0.25">
      <c r="J351" t="e">
        <f>VLOOKUP(G:G,#REF!,2,0)</f>
        <v>#REF!</v>
      </c>
      <c r="AL351" s="3"/>
      <c r="AM351" t="s">
        <v>342</v>
      </c>
      <c r="AN351" s="3"/>
    </row>
    <row r="352" spans="10:40" x14ac:dyDescent="0.25">
      <c r="J352" t="e">
        <f>VLOOKUP(G:G,#REF!,2,0)</f>
        <v>#REF!</v>
      </c>
      <c r="AL352" s="3"/>
      <c r="AM352" t="s">
        <v>343</v>
      </c>
      <c r="AN352" s="3"/>
    </row>
    <row r="353" spans="10:40" x14ac:dyDescent="0.25">
      <c r="J353" t="e">
        <f>VLOOKUP(G:G,#REF!,2,0)</f>
        <v>#REF!</v>
      </c>
      <c r="AL353" s="3"/>
      <c r="AM353" t="s">
        <v>344</v>
      </c>
      <c r="AN353" s="3"/>
    </row>
    <row r="354" spans="10:40" x14ac:dyDescent="0.25">
      <c r="J354" t="e">
        <f>VLOOKUP(G:G,#REF!,2,0)</f>
        <v>#REF!</v>
      </c>
      <c r="AL354" s="3"/>
      <c r="AM354" t="s">
        <v>345</v>
      </c>
      <c r="AN354" s="3"/>
    </row>
    <row r="355" spans="10:40" x14ac:dyDescent="0.25">
      <c r="J355" t="e">
        <f>VLOOKUP(G:G,#REF!,2,0)</f>
        <v>#REF!</v>
      </c>
      <c r="AL355" s="3"/>
      <c r="AM355" t="s">
        <v>346</v>
      </c>
      <c r="AN355" s="3"/>
    </row>
    <row r="356" spans="10:40" x14ac:dyDescent="0.25">
      <c r="J356" t="e">
        <f>VLOOKUP(G:G,#REF!,2,0)</f>
        <v>#REF!</v>
      </c>
      <c r="AL356" s="3"/>
      <c r="AM356" t="s">
        <v>347</v>
      </c>
      <c r="AN356" s="3"/>
    </row>
    <row r="357" spans="10:40" x14ac:dyDescent="0.25">
      <c r="J357" t="e">
        <f>VLOOKUP(G:G,#REF!,2,0)</f>
        <v>#REF!</v>
      </c>
      <c r="AL357" s="3"/>
      <c r="AM357" t="s">
        <v>348</v>
      </c>
      <c r="AN357" s="3"/>
    </row>
    <row r="358" spans="10:40" x14ac:dyDescent="0.25">
      <c r="J358" t="e">
        <f>VLOOKUP(G:G,#REF!,2,0)</f>
        <v>#REF!</v>
      </c>
      <c r="AL358" s="3"/>
      <c r="AM358" t="s">
        <v>349</v>
      </c>
      <c r="AN358" s="3"/>
    </row>
    <row r="359" spans="10:40" x14ac:dyDescent="0.25">
      <c r="J359" t="e">
        <f>VLOOKUP(G:G,#REF!,2,0)</f>
        <v>#REF!</v>
      </c>
      <c r="AL359" s="3"/>
      <c r="AM359" t="s">
        <v>350</v>
      </c>
      <c r="AN359" s="3"/>
    </row>
    <row r="360" spans="10:40" x14ac:dyDescent="0.25">
      <c r="J360" t="e">
        <f>VLOOKUP(G:G,#REF!,2,0)</f>
        <v>#REF!</v>
      </c>
      <c r="AL360" s="3"/>
      <c r="AM360" t="s">
        <v>351</v>
      </c>
      <c r="AN360" s="3"/>
    </row>
    <row r="361" spans="10:40" x14ac:dyDescent="0.25">
      <c r="J361" t="e">
        <f>VLOOKUP(G:G,#REF!,2,0)</f>
        <v>#REF!</v>
      </c>
      <c r="AL361" s="3"/>
      <c r="AM361" t="s">
        <v>352</v>
      </c>
      <c r="AN361" s="3"/>
    </row>
    <row r="362" spans="10:40" x14ac:dyDescent="0.25">
      <c r="J362" t="e">
        <f>VLOOKUP(G:G,#REF!,2,0)</f>
        <v>#REF!</v>
      </c>
      <c r="AL362" s="3"/>
      <c r="AM362" t="s">
        <v>353</v>
      </c>
      <c r="AN362" s="3"/>
    </row>
    <row r="363" spans="10:40" x14ac:dyDescent="0.25">
      <c r="J363" t="e">
        <f>VLOOKUP(G:G,#REF!,2,0)</f>
        <v>#REF!</v>
      </c>
      <c r="AL363" s="3"/>
      <c r="AM363" t="s">
        <v>354</v>
      </c>
      <c r="AN363" s="3"/>
    </row>
    <row r="364" spans="10:40" x14ac:dyDescent="0.25">
      <c r="J364" t="e">
        <f>VLOOKUP(G:G,#REF!,2,0)</f>
        <v>#REF!</v>
      </c>
      <c r="AL364" s="3"/>
      <c r="AM364" t="s">
        <v>355</v>
      </c>
      <c r="AN364" s="3"/>
    </row>
    <row r="365" spans="10:40" x14ac:dyDescent="0.25">
      <c r="J365" t="e">
        <f>VLOOKUP(G:G,#REF!,2,0)</f>
        <v>#REF!</v>
      </c>
      <c r="AL365" s="3"/>
      <c r="AM365" t="s">
        <v>356</v>
      </c>
      <c r="AN365" s="3"/>
    </row>
    <row r="366" spans="10:40" x14ac:dyDescent="0.25">
      <c r="J366" t="e">
        <f>VLOOKUP(G:G,#REF!,2,0)</f>
        <v>#REF!</v>
      </c>
      <c r="AL366" s="3"/>
      <c r="AM366" t="s">
        <v>357</v>
      </c>
      <c r="AN366" s="3"/>
    </row>
    <row r="367" spans="10:40" x14ac:dyDescent="0.25">
      <c r="J367" t="e">
        <f>VLOOKUP(G:G,#REF!,2,0)</f>
        <v>#REF!</v>
      </c>
      <c r="AL367" s="3"/>
      <c r="AM367" t="s">
        <v>358</v>
      </c>
      <c r="AN367" s="3"/>
    </row>
    <row r="368" spans="10:40" x14ac:dyDescent="0.25">
      <c r="J368" t="e">
        <f>VLOOKUP(G:G,#REF!,2,0)</f>
        <v>#REF!</v>
      </c>
      <c r="AL368" s="3"/>
      <c r="AM368" t="s">
        <v>359</v>
      </c>
      <c r="AN368" s="3"/>
    </row>
    <row r="369" spans="10:40" x14ac:dyDescent="0.25">
      <c r="J369" t="e">
        <f>VLOOKUP(G:G,#REF!,2,0)</f>
        <v>#REF!</v>
      </c>
      <c r="AL369" s="3"/>
      <c r="AM369" t="s">
        <v>360</v>
      </c>
      <c r="AN369" s="3"/>
    </row>
    <row r="370" spans="10:40" x14ac:dyDescent="0.25">
      <c r="J370" t="e">
        <f>VLOOKUP(G:G,#REF!,2,0)</f>
        <v>#REF!</v>
      </c>
      <c r="AL370" s="3"/>
      <c r="AM370" t="s">
        <v>361</v>
      </c>
      <c r="AN370" s="3"/>
    </row>
    <row r="371" spans="10:40" x14ac:dyDescent="0.25">
      <c r="J371" t="e">
        <f>VLOOKUP(G:G,#REF!,2,0)</f>
        <v>#REF!</v>
      </c>
      <c r="AL371" s="3"/>
      <c r="AM371" t="s">
        <v>362</v>
      </c>
      <c r="AN371" s="3"/>
    </row>
    <row r="372" spans="10:40" x14ac:dyDescent="0.25">
      <c r="J372" t="e">
        <f>VLOOKUP(G:G,#REF!,2,0)</f>
        <v>#REF!</v>
      </c>
      <c r="AL372" s="3"/>
      <c r="AM372" t="s">
        <v>363</v>
      </c>
      <c r="AN372" s="3"/>
    </row>
    <row r="373" spans="10:40" x14ac:dyDescent="0.25">
      <c r="J373" t="e">
        <f>VLOOKUP(G:G,#REF!,2,0)</f>
        <v>#REF!</v>
      </c>
      <c r="AL373" s="3"/>
      <c r="AM373" t="s">
        <v>364</v>
      </c>
      <c r="AN373" s="3"/>
    </row>
    <row r="374" spans="10:40" x14ac:dyDescent="0.25">
      <c r="J374" t="e">
        <f>VLOOKUP(G:G,#REF!,2,0)</f>
        <v>#REF!</v>
      </c>
      <c r="AL374" s="3"/>
      <c r="AM374" t="s">
        <v>365</v>
      </c>
      <c r="AN374" s="3"/>
    </row>
    <row r="375" spans="10:40" x14ac:dyDescent="0.25">
      <c r="J375" t="e">
        <f>VLOOKUP(G:G,#REF!,2,0)</f>
        <v>#REF!</v>
      </c>
      <c r="AL375" s="3"/>
      <c r="AM375" t="s">
        <v>366</v>
      </c>
      <c r="AN375" s="3"/>
    </row>
    <row r="376" spans="10:40" x14ac:dyDescent="0.25">
      <c r="J376" t="e">
        <f>VLOOKUP(G:G,#REF!,2,0)</f>
        <v>#REF!</v>
      </c>
      <c r="AL376" s="3"/>
      <c r="AM376" t="s">
        <v>367</v>
      </c>
      <c r="AN376" s="3"/>
    </row>
    <row r="377" spans="10:40" x14ac:dyDescent="0.25">
      <c r="J377" t="e">
        <f>VLOOKUP(G:G,#REF!,2,0)</f>
        <v>#REF!</v>
      </c>
      <c r="AL377" s="3"/>
      <c r="AM377" t="s">
        <v>368</v>
      </c>
      <c r="AN377" s="3"/>
    </row>
    <row r="378" spans="10:40" x14ac:dyDescent="0.25">
      <c r="J378" t="e">
        <f>VLOOKUP(G:G,#REF!,2,0)</f>
        <v>#REF!</v>
      </c>
      <c r="AL378" s="3"/>
      <c r="AM378" t="s">
        <v>369</v>
      </c>
      <c r="AN378" s="3"/>
    </row>
    <row r="379" spans="10:40" x14ac:dyDescent="0.25">
      <c r="J379" t="e">
        <f>VLOOKUP(G:G,#REF!,2,0)</f>
        <v>#REF!</v>
      </c>
      <c r="AL379" s="3"/>
      <c r="AM379" t="s">
        <v>370</v>
      </c>
      <c r="AN379" s="3"/>
    </row>
    <row r="380" spans="10:40" x14ac:dyDescent="0.25">
      <c r="J380" t="e">
        <f>VLOOKUP(G:G,#REF!,2,0)</f>
        <v>#REF!</v>
      </c>
      <c r="AL380" s="3"/>
      <c r="AM380" t="s">
        <v>371</v>
      </c>
      <c r="AN380" s="3"/>
    </row>
    <row r="381" spans="10:40" x14ac:dyDescent="0.25">
      <c r="J381" t="e">
        <f>VLOOKUP(G:G,#REF!,2,0)</f>
        <v>#REF!</v>
      </c>
      <c r="AL381" s="3"/>
      <c r="AM381" t="s">
        <v>372</v>
      </c>
      <c r="AN381" s="3"/>
    </row>
    <row r="382" spans="10:40" x14ac:dyDescent="0.25">
      <c r="J382" t="e">
        <f>VLOOKUP(G:G,#REF!,2,0)</f>
        <v>#REF!</v>
      </c>
      <c r="AL382" s="3"/>
      <c r="AM382" t="s">
        <v>373</v>
      </c>
      <c r="AN382" s="3"/>
    </row>
    <row r="383" spans="10:40" x14ac:dyDescent="0.25">
      <c r="J383" t="e">
        <f>VLOOKUP(G:G,#REF!,2,0)</f>
        <v>#REF!</v>
      </c>
      <c r="AL383" s="3"/>
      <c r="AM383" t="s">
        <v>374</v>
      </c>
      <c r="AN383" s="3"/>
    </row>
    <row r="384" spans="10:40" x14ac:dyDescent="0.25">
      <c r="J384" t="e">
        <f>VLOOKUP(G:G,#REF!,2,0)</f>
        <v>#REF!</v>
      </c>
      <c r="AL384" s="3"/>
      <c r="AM384" t="s">
        <v>375</v>
      </c>
      <c r="AN384" s="3"/>
    </row>
    <row r="385" spans="10:40" x14ac:dyDescent="0.25">
      <c r="J385" t="e">
        <f>VLOOKUP(G:G,#REF!,2,0)</f>
        <v>#REF!</v>
      </c>
      <c r="AL385" s="3"/>
      <c r="AM385" t="s">
        <v>376</v>
      </c>
      <c r="AN385" s="3"/>
    </row>
    <row r="386" spans="10:40" x14ac:dyDescent="0.25">
      <c r="J386" t="e">
        <f>VLOOKUP(G:G,#REF!,2,0)</f>
        <v>#REF!</v>
      </c>
      <c r="AL386" s="3"/>
      <c r="AM386" t="s">
        <v>377</v>
      </c>
      <c r="AN386" s="3"/>
    </row>
    <row r="387" spans="10:40" x14ac:dyDescent="0.25">
      <c r="J387" t="e">
        <f>VLOOKUP(G:G,#REF!,2,0)</f>
        <v>#REF!</v>
      </c>
      <c r="AL387" s="3"/>
      <c r="AM387" t="s">
        <v>378</v>
      </c>
      <c r="AN387" s="3"/>
    </row>
    <row r="388" spans="10:40" x14ac:dyDescent="0.25">
      <c r="J388" t="e">
        <f>VLOOKUP(G:G,#REF!,2,0)</f>
        <v>#REF!</v>
      </c>
      <c r="AL388" s="3"/>
      <c r="AM388" t="s">
        <v>379</v>
      </c>
      <c r="AN388" s="3"/>
    </row>
    <row r="389" spans="10:40" x14ac:dyDescent="0.25">
      <c r="J389" t="e">
        <f>VLOOKUP(G:G,#REF!,2,0)</f>
        <v>#REF!</v>
      </c>
      <c r="AL389" s="3"/>
      <c r="AM389" t="s">
        <v>380</v>
      </c>
      <c r="AN389" s="3"/>
    </row>
    <row r="390" spans="10:40" x14ac:dyDescent="0.25">
      <c r="J390" t="e">
        <f>VLOOKUP(G:G,#REF!,2,0)</f>
        <v>#REF!</v>
      </c>
      <c r="AL390" s="3"/>
      <c r="AM390" t="s">
        <v>381</v>
      </c>
      <c r="AN390" s="3"/>
    </row>
    <row r="391" spans="10:40" x14ac:dyDescent="0.25">
      <c r="J391" t="e">
        <f>VLOOKUP(G:G,#REF!,2,0)</f>
        <v>#REF!</v>
      </c>
      <c r="AL391" s="3"/>
      <c r="AM391" t="s">
        <v>382</v>
      </c>
      <c r="AN391" s="3"/>
    </row>
    <row r="392" spans="10:40" x14ac:dyDescent="0.25">
      <c r="J392" t="e">
        <f>VLOOKUP(G:G,#REF!,2,0)</f>
        <v>#REF!</v>
      </c>
      <c r="AL392" s="3"/>
      <c r="AM392" t="s">
        <v>383</v>
      </c>
      <c r="AN392" s="3"/>
    </row>
    <row r="393" spans="10:40" x14ac:dyDescent="0.25">
      <c r="J393" t="e">
        <f>VLOOKUP(G:G,#REF!,2,0)</f>
        <v>#REF!</v>
      </c>
      <c r="AL393" s="3"/>
      <c r="AM393" t="s">
        <v>384</v>
      </c>
      <c r="AN393" s="3"/>
    </row>
    <row r="394" spans="10:40" x14ac:dyDescent="0.25">
      <c r="J394" t="e">
        <f>VLOOKUP(G:G,#REF!,2,0)</f>
        <v>#REF!</v>
      </c>
      <c r="AL394" s="3"/>
      <c r="AM394" t="s">
        <v>385</v>
      </c>
      <c r="AN394" s="3"/>
    </row>
    <row r="395" spans="10:40" x14ac:dyDescent="0.25">
      <c r="J395" t="e">
        <f>VLOOKUP(G:G,#REF!,2,0)</f>
        <v>#REF!</v>
      </c>
      <c r="AL395" s="3"/>
      <c r="AM395" t="s">
        <v>386</v>
      </c>
      <c r="AN395" s="3"/>
    </row>
    <row r="396" spans="10:40" x14ac:dyDescent="0.25">
      <c r="J396" t="e">
        <f>VLOOKUP(G:G,#REF!,2,0)</f>
        <v>#REF!</v>
      </c>
      <c r="AL396" s="3"/>
      <c r="AM396" t="s">
        <v>387</v>
      </c>
      <c r="AN396" s="3"/>
    </row>
    <row r="397" spans="10:40" x14ac:dyDescent="0.25">
      <c r="J397" t="e">
        <f>VLOOKUP(G:G,#REF!,2,0)</f>
        <v>#REF!</v>
      </c>
      <c r="AL397" s="3"/>
      <c r="AM397" t="s">
        <v>388</v>
      </c>
      <c r="AN397" s="3"/>
    </row>
    <row r="398" spans="10:40" x14ac:dyDescent="0.25">
      <c r="J398" t="e">
        <f>VLOOKUP(G:G,#REF!,2,0)</f>
        <v>#REF!</v>
      </c>
      <c r="AL398" s="3"/>
      <c r="AM398" t="s">
        <v>389</v>
      </c>
      <c r="AN398" s="3"/>
    </row>
    <row r="399" spans="10:40" x14ac:dyDescent="0.25">
      <c r="J399" t="e">
        <f>VLOOKUP(G:G,#REF!,2,0)</f>
        <v>#REF!</v>
      </c>
      <c r="AL399" s="3"/>
      <c r="AM399" t="s">
        <v>390</v>
      </c>
      <c r="AN399" s="3"/>
    </row>
    <row r="400" spans="10:40" x14ac:dyDescent="0.25">
      <c r="J400" t="e">
        <f>VLOOKUP(G:G,#REF!,2,0)</f>
        <v>#REF!</v>
      </c>
      <c r="AL400" s="3"/>
      <c r="AM400" t="s">
        <v>391</v>
      </c>
      <c r="AN400" s="3"/>
    </row>
    <row r="401" spans="10:40" x14ac:dyDescent="0.25">
      <c r="J401" t="e">
        <f>VLOOKUP(G:G,#REF!,2,0)</f>
        <v>#REF!</v>
      </c>
      <c r="AL401" s="3"/>
      <c r="AM401" t="s">
        <v>392</v>
      </c>
      <c r="AN401" s="3"/>
    </row>
    <row r="402" spans="10:40" x14ac:dyDescent="0.25">
      <c r="J402" t="e">
        <f>VLOOKUP(G:G,#REF!,2,0)</f>
        <v>#REF!</v>
      </c>
      <c r="AL402" s="3"/>
      <c r="AM402" t="s">
        <v>393</v>
      </c>
      <c r="AN402" s="3"/>
    </row>
    <row r="403" spans="10:40" x14ac:dyDescent="0.25">
      <c r="J403" t="e">
        <f>VLOOKUP(G:G,#REF!,2,0)</f>
        <v>#REF!</v>
      </c>
      <c r="AL403" s="3"/>
      <c r="AM403" t="s">
        <v>394</v>
      </c>
      <c r="AN403" s="3"/>
    </row>
    <row r="404" spans="10:40" x14ac:dyDescent="0.25">
      <c r="J404" t="e">
        <f>VLOOKUP(G:G,#REF!,2,0)</f>
        <v>#REF!</v>
      </c>
      <c r="AL404" s="3"/>
      <c r="AM404" t="s">
        <v>395</v>
      </c>
      <c r="AN404" s="3"/>
    </row>
    <row r="405" spans="10:40" x14ac:dyDescent="0.25">
      <c r="J405" t="e">
        <f>VLOOKUP(G:G,#REF!,2,0)</f>
        <v>#REF!</v>
      </c>
      <c r="AL405" s="3"/>
      <c r="AM405" t="s">
        <v>396</v>
      </c>
      <c r="AN405" s="3"/>
    </row>
    <row r="406" spans="10:40" x14ac:dyDescent="0.25">
      <c r="J406" t="e">
        <f>VLOOKUP(G:G,#REF!,2,0)</f>
        <v>#REF!</v>
      </c>
      <c r="AL406" s="3"/>
      <c r="AM406" t="s">
        <v>397</v>
      </c>
      <c r="AN406" s="3"/>
    </row>
    <row r="407" spans="10:40" x14ac:dyDescent="0.25">
      <c r="J407" t="e">
        <f>VLOOKUP(G:G,#REF!,2,0)</f>
        <v>#REF!</v>
      </c>
      <c r="AL407" s="3"/>
      <c r="AM407" t="s">
        <v>398</v>
      </c>
      <c r="AN407" s="3"/>
    </row>
    <row r="408" spans="10:40" x14ac:dyDescent="0.25">
      <c r="J408" t="e">
        <f>VLOOKUP(G:G,#REF!,2,0)</f>
        <v>#REF!</v>
      </c>
      <c r="AL408" s="3"/>
      <c r="AM408" t="s">
        <v>399</v>
      </c>
      <c r="AN408" s="3"/>
    </row>
    <row r="409" spans="10:40" x14ac:dyDescent="0.25">
      <c r="J409" t="e">
        <f>VLOOKUP(G:G,#REF!,2,0)</f>
        <v>#REF!</v>
      </c>
      <c r="AL409" s="3"/>
      <c r="AM409" t="s">
        <v>400</v>
      </c>
      <c r="AN409" s="3"/>
    </row>
    <row r="410" spans="10:40" x14ac:dyDescent="0.25">
      <c r="J410" t="e">
        <f>VLOOKUP(G:G,#REF!,2,0)</f>
        <v>#REF!</v>
      </c>
      <c r="AL410" s="3"/>
      <c r="AM410" t="s">
        <v>401</v>
      </c>
      <c r="AN410" s="3"/>
    </row>
    <row r="411" spans="10:40" x14ac:dyDescent="0.25">
      <c r="J411" t="e">
        <f>VLOOKUP(G:G,#REF!,2,0)</f>
        <v>#REF!</v>
      </c>
      <c r="AL411" s="3"/>
      <c r="AM411" t="s">
        <v>402</v>
      </c>
      <c r="AN411" s="3"/>
    </row>
    <row r="412" spans="10:40" x14ac:dyDescent="0.25">
      <c r="J412" t="e">
        <f>VLOOKUP(G:G,#REF!,2,0)</f>
        <v>#REF!</v>
      </c>
      <c r="AL412" s="3"/>
      <c r="AM412" t="s">
        <v>403</v>
      </c>
      <c r="AN412" s="3"/>
    </row>
    <row r="413" spans="10:40" x14ac:dyDescent="0.25">
      <c r="J413" t="e">
        <f>VLOOKUP(G:G,#REF!,2,0)</f>
        <v>#REF!</v>
      </c>
      <c r="AL413" s="3"/>
      <c r="AM413" t="s">
        <v>404</v>
      </c>
      <c r="AN413" s="3"/>
    </row>
    <row r="414" spans="10:40" x14ac:dyDescent="0.25">
      <c r="J414" t="e">
        <f>VLOOKUP(G:G,#REF!,2,0)</f>
        <v>#REF!</v>
      </c>
      <c r="AL414" s="3"/>
      <c r="AM414" t="s">
        <v>405</v>
      </c>
      <c r="AN414" s="3"/>
    </row>
    <row r="415" spans="10:40" x14ac:dyDescent="0.25">
      <c r="J415" t="e">
        <f>VLOOKUP(G:G,#REF!,2,0)</f>
        <v>#REF!</v>
      </c>
      <c r="AL415" s="3"/>
      <c r="AM415" t="s">
        <v>406</v>
      </c>
      <c r="AN415" s="3"/>
    </row>
    <row r="416" spans="10:40" x14ac:dyDescent="0.25">
      <c r="J416" t="e">
        <f>VLOOKUP(G:G,#REF!,2,0)</f>
        <v>#REF!</v>
      </c>
      <c r="AL416" s="3"/>
      <c r="AM416" t="s">
        <v>407</v>
      </c>
      <c r="AN416" s="3"/>
    </row>
    <row r="417" spans="10:40" x14ac:dyDescent="0.25">
      <c r="J417" t="e">
        <f>VLOOKUP(G:G,#REF!,2,0)</f>
        <v>#REF!</v>
      </c>
      <c r="AL417" s="3"/>
      <c r="AM417" t="s">
        <v>408</v>
      </c>
      <c r="AN417" s="3"/>
    </row>
    <row r="418" spans="10:40" x14ac:dyDescent="0.25">
      <c r="J418" t="e">
        <f>VLOOKUP(G:G,#REF!,2,0)</f>
        <v>#REF!</v>
      </c>
      <c r="AL418" s="3"/>
      <c r="AM418" t="s">
        <v>409</v>
      </c>
      <c r="AN418" s="3"/>
    </row>
    <row r="419" spans="10:40" x14ac:dyDescent="0.25">
      <c r="J419" t="e">
        <f>VLOOKUP(G:G,#REF!,2,0)</f>
        <v>#REF!</v>
      </c>
      <c r="AL419" s="3"/>
      <c r="AM419" t="s">
        <v>410</v>
      </c>
      <c r="AN419" s="3"/>
    </row>
    <row r="420" spans="10:40" x14ac:dyDescent="0.25">
      <c r="J420" t="e">
        <f>VLOOKUP(G:G,#REF!,2,0)</f>
        <v>#REF!</v>
      </c>
      <c r="AL420" s="3"/>
      <c r="AM420" t="s">
        <v>411</v>
      </c>
      <c r="AN420" s="3"/>
    </row>
    <row r="421" spans="10:40" x14ac:dyDescent="0.25">
      <c r="J421" t="e">
        <f>VLOOKUP(G:G,#REF!,2,0)</f>
        <v>#REF!</v>
      </c>
      <c r="AL421" s="3"/>
      <c r="AM421" t="s">
        <v>412</v>
      </c>
      <c r="AN421" s="3"/>
    </row>
    <row r="422" spans="10:40" x14ac:dyDescent="0.25">
      <c r="J422" t="e">
        <f>VLOOKUP(G:G,#REF!,2,0)</f>
        <v>#REF!</v>
      </c>
      <c r="AL422" s="3"/>
      <c r="AM422" t="s">
        <v>413</v>
      </c>
      <c r="AN422" s="3"/>
    </row>
    <row r="423" spans="10:40" x14ac:dyDescent="0.25">
      <c r="J423" t="e">
        <f>VLOOKUP(G:G,#REF!,2,0)</f>
        <v>#REF!</v>
      </c>
      <c r="AL423" s="3"/>
      <c r="AM423" t="s">
        <v>414</v>
      </c>
      <c r="AN423" s="3"/>
    </row>
    <row r="424" spans="10:40" x14ac:dyDescent="0.25">
      <c r="J424" t="e">
        <f>VLOOKUP(G:G,#REF!,2,0)</f>
        <v>#REF!</v>
      </c>
      <c r="AL424" s="3"/>
      <c r="AM424" t="s">
        <v>415</v>
      </c>
      <c r="AN424" s="3"/>
    </row>
    <row r="425" spans="10:40" x14ac:dyDescent="0.25">
      <c r="J425" t="e">
        <f>VLOOKUP(G:G,#REF!,2,0)</f>
        <v>#REF!</v>
      </c>
      <c r="AL425" s="3"/>
      <c r="AM425" t="s">
        <v>416</v>
      </c>
      <c r="AN425" s="3"/>
    </row>
    <row r="426" spans="10:40" x14ac:dyDescent="0.25">
      <c r="J426" t="e">
        <f>VLOOKUP(G:G,#REF!,2,0)</f>
        <v>#REF!</v>
      </c>
      <c r="AL426" s="3"/>
      <c r="AM426" t="s">
        <v>417</v>
      </c>
      <c r="AN426" s="3"/>
    </row>
    <row r="427" spans="10:40" x14ac:dyDescent="0.25">
      <c r="J427" t="e">
        <f>VLOOKUP(G:G,#REF!,2,0)</f>
        <v>#REF!</v>
      </c>
      <c r="AL427" s="3"/>
      <c r="AM427" t="s">
        <v>418</v>
      </c>
      <c r="AN427" s="3"/>
    </row>
    <row r="428" spans="10:40" x14ac:dyDescent="0.25">
      <c r="J428" t="e">
        <f>VLOOKUP(G:G,#REF!,2,0)</f>
        <v>#REF!</v>
      </c>
      <c r="AL428" s="3"/>
      <c r="AM428" t="s">
        <v>419</v>
      </c>
      <c r="AN428" s="3"/>
    </row>
    <row r="429" spans="10:40" x14ac:dyDescent="0.25">
      <c r="J429" t="e">
        <f>VLOOKUP(G:G,#REF!,2,0)</f>
        <v>#REF!</v>
      </c>
      <c r="AL429" s="3"/>
      <c r="AM429" t="s">
        <v>420</v>
      </c>
      <c r="AN429" s="3"/>
    </row>
    <row r="430" spans="10:40" x14ac:dyDescent="0.25">
      <c r="J430" t="e">
        <f>VLOOKUP(G:G,#REF!,2,0)</f>
        <v>#REF!</v>
      </c>
      <c r="AL430" s="3"/>
      <c r="AM430" t="s">
        <v>421</v>
      </c>
      <c r="AN430" s="3"/>
    </row>
    <row r="431" spans="10:40" x14ac:dyDescent="0.25">
      <c r="J431" t="e">
        <f>VLOOKUP(G:G,#REF!,2,0)</f>
        <v>#REF!</v>
      </c>
      <c r="AL431" s="3"/>
      <c r="AM431" t="s">
        <v>422</v>
      </c>
      <c r="AN431" s="3"/>
    </row>
    <row r="432" spans="10:40" x14ac:dyDescent="0.25">
      <c r="J432" t="e">
        <f>VLOOKUP(G:G,#REF!,2,0)</f>
        <v>#REF!</v>
      </c>
      <c r="AL432" s="3"/>
      <c r="AM432" t="s">
        <v>423</v>
      </c>
      <c r="AN432" s="3"/>
    </row>
    <row r="433" spans="10:40" x14ac:dyDescent="0.25">
      <c r="J433" t="e">
        <f>VLOOKUP(G:G,#REF!,2,0)</f>
        <v>#REF!</v>
      </c>
      <c r="AL433" s="3"/>
      <c r="AM433" t="s">
        <v>424</v>
      </c>
      <c r="AN433" s="3"/>
    </row>
    <row r="434" spans="10:40" x14ac:dyDescent="0.25">
      <c r="J434" t="e">
        <f>VLOOKUP(G:G,#REF!,2,0)</f>
        <v>#REF!</v>
      </c>
      <c r="AL434" s="3"/>
      <c r="AM434" t="s">
        <v>425</v>
      </c>
      <c r="AN434" s="3"/>
    </row>
    <row r="435" spans="10:40" x14ac:dyDescent="0.25">
      <c r="J435" t="e">
        <f>VLOOKUP(G:G,#REF!,2,0)</f>
        <v>#REF!</v>
      </c>
      <c r="AL435" s="3"/>
      <c r="AM435" t="s">
        <v>426</v>
      </c>
      <c r="AN435" s="3"/>
    </row>
    <row r="436" spans="10:40" x14ac:dyDescent="0.25">
      <c r="J436" t="e">
        <f>VLOOKUP(G:G,#REF!,2,0)</f>
        <v>#REF!</v>
      </c>
      <c r="AL436" s="3"/>
      <c r="AM436" t="s">
        <v>427</v>
      </c>
      <c r="AN436" s="3"/>
    </row>
    <row r="437" spans="10:40" x14ac:dyDescent="0.25">
      <c r="J437" t="e">
        <f>VLOOKUP(G:G,#REF!,2,0)</f>
        <v>#REF!</v>
      </c>
      <c r="AL437" s="3"/>
      <c r="AM437" t="s">
        <v>428</v>
      </c>
      <c r="AN437" s="3"/>
    </row>
    <row r="438" spans="10:40" x14ac:dyDescent="0.25">
      <c r="J438" t="e">
        <f>VLOOKUP(G:G,#REF!,2,0)</f>
        <v>#REF!</v>
      </c>
      <c r="AL438" s="3"/>
      <c r="AM438" t="s">
        <v>429</v>
      </c>
      <c r="AN438" s="3"/>
    </row>
    <row r="439" spans="10:40" x14ac:dyDescent="0.25">
      <c r="J439" t="e">
        <f>VLOOKUP(G:G,#REF!,2,0)</f>
        <v>#REF!</v>
      </c>
      <c r="AL439" s="3"/>
      <c r="AM439" t="s">
        <v>430</v>
      </c>
      <c r="AN439" s="3"/>
    </row>
    <row r="440" spans="10:40" x14ac:dyDescent="0.25">
      <c r="J440" t="e">
        <f>VLOOKUP(G:G,#REF!,2,0)</f>
        <v>#REF!</v>
      </c>
      <c r="AL440" s="3"/>
      <c r="AM440" t="s">
        <v>431</v>
      </c>
      <c r="AN440" s="3"/>
    </row>
    <row r="441" spans="10:40" x14ac:dyDescent="0.25">
      <c r="J441" t="e">
        <f>VLOOKUP(G:G,#REF!,2,0)</f>
        <v>#REF!</v>
      </c>
      <c r="AL441" s="3"/>
      <c r="AM441" t="s">
        <v>432</v>
      </c>
      <c r="AN441" s="3"/>
    </row>
    <row r="442" spans="10:40" x14ac:dyDescent="0.25">
      <c r="J442" t="e">
        <f>VLOOKUP(G:G,#REF!,2,0)</f>
        <v>#REF!</v>
      </c>
      <c r="AL442" s="3"/>
      <c r="AM442" t="s">
        <v>433</v>
      </c>
      <c r="AN442" s="3"/>
    </row>
    <row r="443" spans="10:40" x14ac:dyDescent="0.25">
      <c r="J443" t="e">
        <f>VLOOKUP(G:G,#REF!,2,0)</f>
        <v>#REF!</v>
      </c>
      <c r="AL443" s="3"/>
      <c r="AM443" t="s">
        <v>434</v>
      </c>
      <c r="AN443" s="3"/>
    </row>
    <row r="444" spans="10:40" x14ac:dyDescent="0.25">
      <c r="J444" t="e">
        <f>VLOOKUP(G:G,#REF!,2,0)</f>
        <v>#REF!</v>
      </c>
      <c r="AL444" s="3"/>
      <c r="AM444" t="s">
        <v>435</v>
      </c>
      <c r="AN444" s="3"/>
    </row>
    <row r="445" spans="10:40" x14ac:dyDescent="0.25">
      <c r="J445" t="e">
        <f>VLOOKUP(G:G,#REF!,2,0)</f>
        <v>#REF!</v>
      </c>
      <c r="AL445" s="3"/>
      <c r="AM445" t="s">
        <v>436</v>
      </c>
      <c r="AN445" s="3"/>
    </row>
    <row r="446" spans="10:40" x14ac:dyDescent="0.25">
      <c r="J446" t="e">
        <f>VLOOKUP(G:G,#REF!,2,0)</f>
        <v>#REF!</v>
      </c>
      <c r="AL446" s="3"/>
      <c r="AM446" t="s">
        <v>437</v>
      </c>
      <c r="AN446" s="3"/>
    </row>
    <row r="447" spans="10:40" x14ac:dyDescent="0.25">
      <c r="J447" t="e">
        <f>VLOOKUP(G:G,#REF!,2,0)</f>
        <v>#REF!</v>
      </c>
      <c r="AL447" s="3"/>
      <c r="AM447" t="s">
        <v>438</v>
      </c>
      <c r="AN447" s="3"/>
    </row>
    <row r="448" spans="10:40" x14ac:dyDescent="0.25">
      <c r="J448" t="e">
        <f>VLOOKUP(G:G,#REF!,2,0)</f>
        <v>#REF!</v>
      </c>
      <c r="AL448" s="3"/>
      <c r="AM448" t="s">
        <v>439</v>
      </c>
      <c r="AN448" s="3"/>
    </row>
    <row r="449" spans="10:40" x14ac:dyDescent="0.25">
      <c r="J449" t="e">
        <f>VLOOKUP(G:G,#REF!,2,0)</f>
        <v>#REF!</v>
      </c>
      <c r="AL449" s="3"/>
      <c r="AM449" t="s">
        <v>440</v>
      </c>
      <c r="AN449" s="3"/>
    </row>
    <row r="450" spans="10:40" x14ac:dyDescent="0.25">
      <c r="J450" t="e">
        <f>VLOOKUP(G:G,#REF!,2,0)</f>
        <v>#REF!</v>
      </c>
      <c r="AL450" s="3"/>
      <c r="AM450" t="s">
        <v>441</v>
      </c>
      <c r="AN450" s="3"/>
    </row>
    <row r="451" spans="10:40" x14ac:dyDescent="0.25">
      <c r="J451" t="e">
        <f>VLOOKUP(G:G,#REF!,2,0)</f>
        <v>#REF!</v>
      </c>
      <c r="AL451" s="3"/>
      <c r="AM451" t="s">
        <v>442</v>
      </c>
      <c r="AN451" s="3"/>
    </row>
    <row r="452" spans="10:40" x14ac:dyDescent="0.25">
      <c r="J452" t="e">
        <f>VLOOKUP(G:G,#REF!,2,0)</f>
        <v>#REF!</v>
      </c>
      <c r="AL452" s="3"/>
      <c r="AM452" t="s">
        <v>443</v>
      </c>
      <c r="AN452" s="3"/>
    </row>
    <row r="453" spans="10:40" x14ac:dyDescent="0.25">
      <c r="J453" t="e">
        <f>VLOOKUP(G:G,#REF!,2,0)</f>
        <v>#REF!</v>
      </c>
      <c r="AL453" s="3"/>
      <c r="AM453" t="s">
        <v>444</v>
      </c>
      <c r="AN453" s="3"/>
    </row>
    <row r="454" spans="10:40" x14ac:dyDescent="0.25">
      <c r="J454" t="e">
        <f>VLOOKUP(G:G,#REF!,2,0)</f>
        <v>#REF!</v>
      </c>
      <c r="AL454" s="3"/>
      <c r="AM454" t="s">
        <v>445</v>
      </c>
      <c r="AN454" s="3"/>
    </row>
    <row r="455" spans="10:40" x14ac:dyDescent="0.25">
      <c r="J455" t="e">
        <f>VLOOKUP(G:G,#REF!,2,0)</f>
        <v>#REF!</v>
      </c>
      <c r="AL455" s="3"/>
      <c r="AM455" t="s">
        <v>446</v>
      </c>
      <c r="AN455" s="3"/>
    </row>
    <row r="456" spans="10:40" x14ac:dyDescent="0.25">
      <c r="J456" t="e">
        <f>VLOOKUP(G:G,#REF!,2,0)</f>
        <v>#REF!</v>
      </c>
      <c r="AL456" s="3"/>
      <c r="AM456" t="s">
        <v>447</v>
      </c>
      <c r="AN456" s="3"/>
    </row>
    <row r="457" spans="10:40" x14ac:dyDescent="0.25">
      <c r="J457" t="e">
        <f>VLOOKUP(G:G,#REF!,2,0)</f>
        <v>#REF!</v>
      </c>
      <c r="AL457" s="3"/>
      <c r="AM457" t="s">
        <v>448</v>
      </c>
      <c r="AN457" s="3"/>
    </row>
    <row r="458" spans="10:40" x14ac:dyDescent="0.25">
      <c r="J458" t="e">
        <f>VLOOKUP(G:G,#REF!,2,0)</f>
        <v>#REF!</v>
      </c>
      <c r="AL458" s="3"/>
      <c r="AM458" t="s">
        <v>449</v>
      </c>
      <c r="AN458" s="3"/>
    </row>
    <row r="459" spans="10:40" x14ac:dyDescent="0.25">
      <c r="J459" t="e">
        <f>VLOOKUP(G:G,#REF!,2,0)</f>
        <v>#REF!</v>
      </c>
      <c r="AL459" s="3"/>
      <c r="AM459" t="s">
        <v>450</v>
      </c>
      <c r="AN459" s="3"/>
    </row>
    <row r="460" spans="10:40" x14ac:dyDescent="0.25">
      <c r="J460" t="e">
        <f>VLOOKUP(G:G,#REF!,2,0)</f>
        <v>#REF!</v>
      </c>
      <c r="AL460" s="3"/>
      <c r="AM460" t="s">
        <v>451</v>
      </c>
      <c r="AN460" s="3"/>
    </row>
    <row r="461" spans="10:40" x14ac:dyDescent="0.25">
      <c r="J461" t="e">
        <f>VLOOKUP(G:G,#REF!,2,0)</f>
        <v>#REF!</v>
      </c>
      <c r="AL461" s="3"/>
      <c r="AM461" t="s">
        <v>452</v>
      </c>
      <c r="AN461" s="3"/>
    </row>
    <row r="462" spans="10:40" x14ac:dyDescent="0.25">
      <c r="J462" t="e">
        <f>VLOOKUP(G:G,#REF!,2,0)</f>
        <v>#REF!</v>
      </c>
      <c r="AL462" s="3"/>
      <c r="AM462" t="s">
        <v>453</v>
      </c>
      <c r="AN462" s="3"/>
    </row>
    <row r="463" spans="10:40" x14ac:dyDescent="0.25">
      <c r="J463" t="e">
        <f>VLOOKUP(G:G,#REF!,2,0)</f>
        <v>#REF!</v>
      </c>
      <c r="AL463" s="3"/>
      <c r="AM463" t="s">
        <v>454</v>
      </c>
      <c r="AN463" s="3"/>
    </row>
    <row r="464" spans="10:40" x14ac:dyDescent="0.25">
      <c r="J464" t="e">
        <f>VLOOKUP(G:G,#REF!,2,0)</f>
        <v>#REF!</v>
      </c>
      <c r="AL464" s="3"/>
      <c r="AM464" t="s">
        <v>455</v>
      </c>
      <c r="AN464" s="3"/>
    </row>
    <row r="465" spans="10:40" x14ac:dyDescent="0.25">
      <c r="J465" t="e">
        <f>VLOOKUP(G:G,#REF!,2,0)</f>
        <v>#REF!</v>
      </c>
      <c r="AL465" s="3"/>
      <c r="AM465" t="s">
        <v>456</v>
      </c>
      <c r="AN465" s="3"/>
    </row>
    <row r="466" spans="10:40" x14ac:dyDescent="0.25">
      <c r="J466" t="e">
        <f>VLOOKUP(G:G,#REF!,2,0)</f>
        <v>#REF!</v>
      </c>
      <c r="AL466" s="3"/>
      <c r="AM466" t="s">
        <v>457</v>
      </c>
      <c r="AN466" s="3"/>
    </row>
    <row r="467" spans="10:40" x14ac:dyDescent="0.25">
      <c r="J467" t="e">
        <f>VLOOKUP(G:G,#REF!,2,0)</f>
        <v>#REF!</v>
      </c>
      <c r="AL467" s="3"/>
      <c r="AM467" t="s">
        <v>458</v>
      </c>
      <c r="AN467" s="3"/>
    </row>
    <row r="468" spans="10:40" x14ac:dyDescent="0.25">
      <c r="J468" t="e">
        <f>VLOOKUP(G:G,#REF!,2,0)</f>
        <v>#REF!</v>
      </c>
      <c r="AL468" s="3"/>
      <c r="AM468" t="s">
        <v>459</v>
      </c>
      <c r="AN468" s="3"/>
    </row>
    <row r="469" spans="10:40" x14ac:dyDescent="0.25">
      <c r="J469" t="e">
        <f>VLOOKUP(G:G,#REF!,2,0)</f>
        <v>#REF!</v>
      </c>
      <c r="AL469" s="3"/>
      <c r="AM469" t="s">
        <v>460</v>
      </c>
      <c r="AN469" s="3"/>
    </row>
    <row r="470" spans="10:40" x14ac:dyDescent="0.25">
      <c r="J470" t="e">
        <f>VLOOKUP(G:G,#REF!,2,0)</f>
        <v>#REF!</v>
      </c>
      <c r="AL470" s="3"/>
      <c r="AM470" t="s">
        <v>461</v>
      </c>
      <c r="AN470" s="3"/>
    </row>
    <row r="471" spans="10:40" x14ac:dyDescent="0.25">
      <c r="J471" t="e">
        <f>VLOOKUP(G:G,#REF!,2,0)</f>
        <v>#REF!</v>
      </c>
      <c r="AL471" s="3"/>
      <c r="AM471" t="s">
        <v>462</v>
      </c>
      <c r="AN471" s="3"/>
    </row>
    <row r="472" spans="10:40" x14ac:dyDescent="0.25">
      <c r="J472" t="e">
        <f>VLOOKUP(G:G,#REF!,2,0)</f>
        <v>#REF!</v>
      </c>
      <c r="AL472" s="3"/>
      <c r="AM472" t="s">
        <v>463</v>
      </c>
      <c r="AN472" s="3"/>
    </row>
    <row r="473" spans="10:40" x14ac:dyDescent="0.25">
      <c r="J473" t="e">
        <f>VLOOKUP(G:G,#REF!,2,0)</f>
        <v>#REF!</v>
      </c>
      <c r="AL473" s="3"/>
      <c r="AM473" t="s">
        <v>464</v>
      </c>
      <c r="AN473" s="3"/>
    </row>
    <row r="474" spans="10:40" x14ac:dyDescent="0.25">
      <c r="J474" t="e">
        <f>VLOOKUP(G:G,#REF!,2,0)</f>
        <v>#REF!</v>
      </c>
      <c r="AL474" s="3"/>
      <c r="AM474" t="s">
        <v>465</v>
      </c>
      <c r="AN474" s="3"/>
    </row>
    <row r="475" spans="10:40" x14ac:dyDescent="0.25">
      <c r="J475" t="e">
        <f>VLOOKUP(G:G,#REF!,2,0)</f>
        <v>#REF!</v>
      </c>
      <c r="AL475" s="3"/>
      <c r="AM475" t="s">
        <v>466</v>
      </c>
      <c r="AN475" s="3"/>
    </row>
    <row r="476" spans="10:40" x14ac:dyDescent="0.25">
      <c r="J476" t="e">
        <f>VLOOKUP(G:G,#REF!,2,0)</f>
        <v>#REF!</v>
      </c>
      <c r="AL476" s="3"/>
      <c r="AM476" t="s">
        <v>467</v>
      </c>
      <c r="AN476" s="3"/>
    </row>
    <row r="477" spans="10:40" x14ac:dyDescent="0.25">
      <c r="J477" t="e">
        <f>VLOOKUP(G:G,#REF!,2,0)</f>
        <v>#REF!</v>
      </c>
      <c r="AL477" s="3"/>
      <c r="AM477" t="s">
        <v>468</v>
      </c>
      <c r="AN477" s="3"/>
    </row>
    <row r="478" spans="10:40" x14ac:dyDescent="0.25">
      <c r="J478" t="e">
        <f>VLOOKUP(G:G,#REF!,2,0)</f>
        <v>#REF!</v>
      </c>
      <c r="AL478" s="3"/>
      <c r="AM478" t="s">
        <v>469</v>
      </c>
      <c r="AN478" s="3"/>
    </row>
    <row r="479" spans="10:40" x14ac:dyDescent="0.25">
      <c r="J479" t="e">
        <f>VLOOKUP(G:G,#REF!,2,0)</f>
        <v>#REF!</v>
      </c>
      <c r="AL479" s="3"/>
      <c r="AM479" t="s">
        <v>470</v>
      </c>
      <c r="AN479" s="3"/>
    </row>
    <row r="480" spans="10:40" x14ac:dyDescent="0.25">
      <c r="J480" t="e">
        <f>VLOOKUP(G:G,#REF!,2,0)</f>
        <v>#REF!</v>
      </c>
      <c r="AL480" s="3"/>
      <c r="AM480" t="s">
        <v>471</v>
      </c>
      <c r="AN480" s="3"/>
    </row>
    <row r="481" spans="10:40" x14ac:dyDescent="0.25">
      <c r="J481" t="e">
        <f>VLOOKUP(G:G,#REF!,2,0)</f>
        <v>#REF!</v>
      </c>
      <c r="AL481" s="3"/>
      <c r="AM481" t="s">
        <v>472</v>
      </c>
      <c r="AN481" s="3"/>
    </row>
    <row r="482" spans="10:40" x14ac:dyDescent="0.25">
      <c r="J482" t="e">
        <f>VLOOKUP(G:G,#REF!,2,0)</f>
        <v>#REF!</v>
      </c>
      <c r="AL482" s="3"/>
      <c r="AM482" t="s">
        <v>473</v>
      </c>
      <c r="AN482" s="3"/>
    </row>
    <row r="483" spans="10:40" x14ac:dyDescent="0.25">
      <c r="J483" t="e">
        <f>VLOOKUP(G:G,#REF!,2,0)</f>
        <v>#REF!</v>
      </c>
      <c r="AL483" s="3"/>
      <c r="AM483" t="s">
        <v>474</v>
      </c>
      <c r="AN483" s="3"/>
    </row>
    <row r="484" spans="10:40" x14ac:dyDescent="0.25">
      <c r="J484" t="e">
        <f>VLOOKUP(G:G,#REF!,2,0)</f>
        <v>#REF!</v>
      </c>
      <c r="AL484" s="3"/>
      <c r="AM484" t="s">
        <v>475</v>
      </c>
      <c r="AN484" s="3"/>
    </row>
    <row r="485" spans="10:40" x14ac:dyDescent="0.25">
      <c r="J485" t="e">
        <f>VLOOKUP(G:G,#REF!,2,0)</f>
        <v>#REF!</v>
      </c>
      <c r="AL485" s="3"/>
      <c r="AM485" t="s">
        <v>476</v>
      </c>
      <c r="AN485" s="3"/>
    </row>
    <row r="486" spans="10:40" x14ac:dyDescent="0.25">
      <c r="J486" t="e">
        <f>VLOOKUP(G:G,#REF!,2,0)</f>
        <v>#REF!</v>
      </c>
      <c r="AL486" s="3"/>
      <c r="AM486" t="s">
        <v>477</v>
      </c>
      <c r="AN486" s="3"/>
    </row>
    <row r="487" spans="10:40" x14ac:dyDescent="0.25">
      <c r="J487" t="e">
        <f>VLOOKUP(G:G,#REF!,2,0)</f>
        <v>#REF!</v>
      </c>
      <c r="AL487" s="3"/>
      <c r="AM487" t="s">
        <v>478</v>
      </c>
      <c r="AN487" s="3"/>
    </row>
    <row r="488" spans="10:40" x14ac:dyDescent="0.25">
      <c r="J488" t="e">
        <f>VLOOKUP(G:G,#REF!,2,0)</f>
        <v>#REF!</v>
      </c>
      <c r="AL488" s="3"/>
      <c r="AM488" t="s">
        <v>479</v>
      </c>
      <c r="AN488" s="3"/>
    </row>
    <row r="489" spans="10:40" x14ac:dyDescent="0.25">
      <c r="J489" t="e">
        <f>VLOOKUP(G:G,#REF!,2,0)</f>
        <v>#REF!</v>
      </c>
      <c r="AL489" s="3"/>
      <c r="AM489" t="s">
        <v>480</v>
      </c>
      <c r="AN489" s="3"/>
    </row>
    <row r="490" spans="10:40" x14ac:dyDescent="0.25">
      <c r="J490" t="e">
        <f>VLOOKUP(G:G,#REF!,2,0)</f>
        <v>#REF!</v>
      </c>
      <c r="AL490" s="3"/>
      <c r="AM490" t="s">
        <v>481</v>
      </c>
      <c r="AN490" s="3"/>
    </row>
    <row r="491" spans="10:40" x14ac:dyDescent="0.25">
      <c r="J491" t="e">
        <f>VLOOKUP(G:G,#REF!,2,0)</f>
        <v>#REF!</v>
      </c>
      <c r="AL491" s="3"/>
      <c r="AM491" t="s">
        <v>482</v>
      </c>
      <c r="AN491" s="3"/>
    </row>
    <row r="492" spans="10:40" x14ac:dyDescent="0.25">
      <c r="J492" t="e">
        <f>VLOOKUP(G:G,#REF!,2,0)</f>
        <v>#REF!</v>
      </c>
      <c r="AL492" s="3"/>
      <c r="AM492" t="s">
        <v>483</v>
      </c>
      <c r="AN492" s="3"/>
    </row>
    <row r="493" spans="10:40" x14ac:dyDescent="0.25">
      <c r="J493" t="e">
        <f>VLOOKUP(G:G,#REF!,2,0)</f>
        <v>#REF!</v>
      </c>
      <c r="AL493" s="3"/>
      <c r="AM493" t="s">
        <v>484</v>
      </c>
      <c r="AN493" s="3"/>
    </row>
    <row r="494" spans="10:40" x14ac:dyDescent="0.25">
      <c r="J494" t="e">
        <f>VLOOKUP(G:G,#REF!,2,0)</f>
        <v>#REF!</v>
      </c>
      <c r="AL494" s="3"/>
      <c r="AM494" t="s">
        <v>485</v>
      </c>
      <c r="AN494" s="3"/>
    </row>
    <row r="495" spans="10:40" x14ac:dyDescent="0.25">
      <c r="J495" t="e">
        <f>VLOOKUP(G:G,#REF!,2,0)</f>
        <v>#REF!</v>
      </c>
      <c r="AL495" s="3"/>
      <c r="AM495" t="s">
        <v>486</v>
      </c>
      <c r="AN495" s="3"/>
    </row>
    <row r="496" spans="10:40" x14ac:dyDescent="0.25">
      <c r="J496" t="e">
        <f>VLOOKUP(G:G,#REF!,2,0)</f>
        <v>#REF!</v>
      </c>
      <c r="AL496" s="3"/>
      <c r="AM496" t="s">
        <v>487</v>
      </c>
      <c r="AN496" s="3"/>
    </row>
    <row r="497" spans="10:40" x14ac:dyDescent="0.25">
      <c r="J497" t="e">
        <f>VLOOKUP(G:G,#REF!,2,0)</f>
        <v>#REF!</v>
      </c>
      <c r="AL497" s="3"/>
      <c r="AM497" t="s">
        <v>488</v>
      </c>
      <c r="AN497" s="3"/>
    </row>
    <row r="498" spans="10:40" x14ac:dyDescent="0.25">
      <c r="J498" t="e">
        <f>VLOOKUP(G:G,#REF!,2,0)</f>
        <v>#REF!</v>
      </c>
      <c r="AL498" s="3"/>
      <c r="AM498" t="s">
        <v>489</v>
      </c>
      <c r="AN498" s="3"/>
    </row>
    <row r="499" spans="10:40" x14ac:dyDescent="0.25">
      <c r="J499" t="e">
        <f>VLOOKUP(G:G,#REF!,2,0)</f>
        <v>#REF!</v>
      </c>
      <c r="AL499" s="3"/>
      <c r="AM499" t="s">
        <v>490</v>
      </c>
      <c r="AN499" s="3"/>
    </row>
    <row r="500" spans="10:40" x14ac:dyDescent="0.25">
      <c r="J500" t="e">
        <f>VLOOKUP(G:G,#REF!,2,0)</f>
        <v>#REF!</v>
      </c>
      <c r="AL500" s="3"/>
      <c r="AM500" t="s">
        <v>491</v>
      </c>
      <c r="AN500" s="3"/>
    </row>
    <row r="501" spans="10:40" x14ac:dyDescent="0.25">
      <c r="J501" t="e">
        <f>VLOOKUP(G:G,#REF!,2,0)</f>
        <v>#REF!</v>
      </c>
      <c r="AL501" s="3"/>
      <c r="AM501" t="s">
        <v>492</v>
      </c>
      <c r="AN501" s="3"/>
    </row>
    <row r="502" spans="10:40" x14ac:dyDescent="0.25">
      <c r="J502" t="e">
        <f>VLOOKUP(G:G,#REF!,2,0)</f>
        <v>#REF!</v>
      </c>
      <c r="AL502" s="3"/>
      <c r="AM502" t="s">
        <v>493</v>
      </c>
      <c r="AN502" s="3"/>
    </row>
    <row r="503" spans="10:40" x14ac:dyDescent="0.25">
      <c r="J503" t="e">
        <f>VLOOKUP(G:G,#REF!,2,0)</f>
        <v>#REF!</v>
      </c>
      <c r="AL503" s="3"/>
      <c r="AM503" t="s">
        <v>494</v>
      </c>
      <c r="AN503" s="3"/>
    </row>
    <row r="504" spans="10:40" x14ac:dyDescent="0.25">
      <c r="J504" t="e">
        <f>VLOOKUP(G:G,#REF!,2,0)</f>
        <v>#REF!</v>
      </c>
      <c r="AL504" s="3"/>
      <c r="AM504" t="s">
        <v>495</v>
      </c>
      <c r="AN504" s="3"/>
    </row>
    <row r="505" spans="10:40" x14ac:dyDescent="0.25">
      <c r="J505" t="e">
        <f>VLOOKUP(G:G,#REF!,2,0)</f>
        <v>#REF!</v>
      </c>
      <c r="AL505" s="3"/>
      <c r="AM505" t="s">
        <v>496</v>
      </c>
      <c r="AN505" s="3"/>
    </row>
    <row r="506" spans="10:40" x14ac:dyDescent="0.25">
      <c r="J506" t="e">
        <f>VLOOKUP(G:G,#REF!,2,0)</f>
        <v>#REF!</v>
      </c>
      <c r="AL506" s="3"/>
      <c r="AM506" t="s">
        <v>497</v>
      </c>
      <c r="AN506" s="3"/>
    </row>
    <row r="507" spans="10:40" x14ac:dyDescent="0.25">
      <c r="J507" t="e">
        <f>VLOOKUP(G:G,#REF!,2,0)</f>
        <v>#REF!</v>
      </c>
      <c r="AL507" s="3"/>
      <c r="AM507" t="s">
        <v>498</v>
      </c>
      <c r="AN507" s="3"/>
    </row>
    <row r="508" spans="10:40" x14ac:dyDescent="0.25">
      <c r="J508" t="e">
        <f>VLOOKUP(G:G,#REF!,2,0)</f>
        <v>#REF!</v>
      </c>
      <c r="AL508" s="3"/>
      <c r="AM508" t="s">
        <v>499</v>
      </c>
      <c r="AN508" s="3"/>
    </row>
    <row r="509" spans="10:40" x14ac:dyDescent="0.25">
      <c r="J509" t="e">
        <f>VLOOKUP(G:G,#REF!,2,0)</f>
        <v>#REF!</v>
      </c>
      <c r="AL509" s="3"/>
      <c r="AM509" t="s">
        <v>500</v>
      </c>
      <c r="AN509" s="3"/>
    </row>
    <row r="510" spans="10:40" x14ac:dyDescent="0.25">
      <c r="J510" t="e">
        <f>VLOOKUP(G:G,#REF!,2,0)</f>
        <v>#REF!</v>
      </c>
      <c r="AL510" s="3"/>
      <c r="AM510" t="s">
        <v>501</v>
      </c>
      <c r="AN510" s="3"/>
    </row>
    <row r="511" spans="10:40" x14ac:dyDescent="0.25">
      <c r="J511" t="e">
        <f>VLOOKUP(G:G,#REF!,2,0)</f>
        <v>#REF!</v>
      </c>
      <c r="AL511" s="3"/>
      <c r="AM511" t="s">
        <v>502</v>
      </c>
      <c r="AN511" s="3"/>
    </row>
    <row r="512" spans="10:40" x14ac:dyDescent="0.25">
      <c r="J512" t="e">
        <f>VLOOKUP(G:G,#REF!,2,0)</f>
        <v>#REF!</v>
      </c>
      <c r="AL512" s="3"/>
      <c r="AM512" t="s">
        <v>503</v>
      </c>
      <c r="AN512" s="3"/>
    </row>
    <row r="513" spans="10:40" x14ac:dyDescent="0.25">
      <c r="J513" t="e">
        <f>VLOOKUP(G:G,#REF!,2,0)</f>
        <v>#REF!</v>
      </c>
      <c r="AL513" s="3"/>
      <c r="AM513" t="s">
        <v>504</v>
      </c>
      <c r="AN513" s="3"/>
    </row>
    <row r="514" spans="10:40" x14ac:dyDescent="0.25">
      <c r="J514" t="e">
        <f>VLOOKUP(G:G,#REF!,2,0)</f>
        <v>#REF!</v>
      </c>
      <c r="AL514" s="3"/>
      <c r="AM514" t="s">
        <v>505</v>
      </c>
      <c r="AN514" s="3"/>
    </row>
    <row r="515" spans="10:40" x14ac:dyDescent="0.25">
      <c r="J515" t="e">
        <f>VLOOKUP(G:G,#REF!,2,0)</f>
        <v>#REF!</v>
      </c>
      <c r="AL515" s="3"/>
      <c r="AM515" t="s">
        <v>506</v>
      </c>
      <c r="AN515" s="3"/>
    </row>
    <row r="516" spans="10:40" x14ac:dyDescent="0.25">
      <c r="J516" t="e">
        <f>VLOOKUP(G:G,#REF!,2,0)</f>
        <v>#REF!</v>
      </c>
      <c r="AL516" s="3"/>
      <c r="AM516" t="s">
        <v>507</v>
      </c>
      <c r="AN516" s="3"/>
    </row>
    <row r="517" spans="10:40" x14ac:dyDescent="0.25">
      <c r="J517" t="e">
        <f>VLOOKUP(G:G,#REF!,2,0)</f>
        <v>#REF!</v>
      </c>
      <c r="AL517" s="3"/>
      <c r="AM517" t="s">
        <v>508</v>
      </c>
      <c r="AN517" s="3"/>
    </row>
    <row r="518" spans="10:40" x14ac:dyDescent="0.25">
      <c r="J518" t="e">
        <f>VLOOKUP(G:G,#REF!,2,0)</f>
        <v>#REF!</v>
      </c>
      <c r="AL518" s="3"/>
      <c r="AM518" t="s">
        <v>509</v>
      </c>
      <c r="AN518" s="3"/>
    </row>
    <row r="519" spans="10:40" x14ac:dyDescent="0.25">
      <c r="J519" t="e">
        <f>VLOOKUP(G:G,#REF!,2,0)</f>
        <v>#REF!</v>
      </c>
      <c r="AL519" s="3"/>
      <c r="AM519" t="s">
        <v>510</v>
      </c>
      <c r="AN519" s="3"/>
    </row>
    <row r="520" spans="10:40" x14ac:dyDescent="0.25">
      <c r="J520" t="e">
        <f>VLOOKUP(G:G,#REF!,2,0)</f>
        <v>#REF!</v>
      </c>
      <c r="AL520" s="3"/>
      <c r="AM520" t="s">
        <v>511</v>
      </c>
      <c r="AN520" s="3"/>
    </row>
    <row r="521" spans="10:40" x14ac:dyDescent="0.25">
      <c r="J521" t="e">
        <f>VLOOKUP(G:G,#REF!,2,0)</f>
        <v>#REF!</v>
      </c>
      <c r="AL521" s="3"/>
      <c r="AM521" t="s">
        <v>512</v>
      </c>
      <c r="AN521" s="3"/>
    </row>
    <row r="522" spans="10:40" x14ac:dyDescent="0.25">
      <c r="J522" t="e">
        <f>VLOOKUP(G:G,#REF!,2,0)</f>
        <v>#REF!</v>
      </c>
      <c r="AL522" s="3"/>
      <c r="AM522" t="s">
        <v>513</v>
      </c>
      <c r="AN522" s="3"/>
    </row>
    <row r="523" spans="10:40" x14ac:dyDescent="0.25">
      <c r="J523" t="e">
        <f>VLOOKUP(G:G,#REF!,2,0)</f>
        <v>#REF!</v>
      </c>
      <c r="AL523" s="3"/>
      <c r="AM523" t="s">
        <v>514</v>
      </c>
      <c r="AN523" s="3"/>
    </row>
    <row r="524" spans="10:40" x14ac:dyDescent="0.25">
      <c r="J524" t="e">
        <f>VLOOKUP(G:G,#REF!,2,0)</f>
        <v>#REF!</v>
      </c>
      <c r="AL524" s="3"/>
      <c r="AM524" t="s">
        <v>515</v>
      </c>
      <c r="AN524" s="3"/>
    </row>
    <row r="525" spans="10:40" x14ac:dyDescent="0.25">
      <c r="J525" t="e">
        <f>VLOOKUP(G:G,#REF!,2,0)</f>
        <v>#REF!</v>
      </c>
      <c r="AL525" s="3"/>
      <c r="AM525" t="s">
        <v>516</v>
      </c>
      <c r="AN525" s="3"/>
    </row>
    <row r="526" spans="10:40" x14ac:dyDescent="0.25">
      <c r="J526" t="e">
        <f>VLOOKUP(G:G,#REF!,2,0)</f>
        <v>#REF!</v>
      </c>
      <c r="AL526" s="3"/>
      <c r="AM526" t="s">
        <v>517</v>
      </c>
      <c r="AN526" s="3"/>
    </row>
    <row r="527" spans="10:40" x14ac:dyDescent="0.25">
      <c r="J527" t="e">
        <f>VLOOKUP(G:G,#REF!,2,0)</f>
        <v>#REF!</v>
      </c>
      <c r="AL527" s="3"/>
      <c r="AM527" t="s">
        <v>518</v>
      </c>
      <c r="AN527" s="3"/>
    </row>
    <row r="528" spans="10:40" x14ac:dyDescent="0.25">
      <c r="J528" t="e">
        <f>VLOOKUP(G:G,#REF!,2,0)</f>
        <v>#REF!</v>
      </c>
      <c r="AL528" s="3"/>
      <c r="AM528" t="s">
        <v>519</v>
      </c>
      <c r="AN528" s="3"/>
    </row>
    <row r="529" spans="10:40" x14ac:dyDescent="0.25">
      <c r="J529" t="e">
        <f>VLOOKUP(G:G,#REF!,2,0)</f>
        <v>#REF!</v>
      </c>
      <c r="AL529" s="3"/>
      <c r="AM529" t="s">
        <v>520</v>
      </c>
      <c r="AN529" s="3"/>
    </row>
    <row r="530" spans="10:40" x14ac:dyDescent="0.25">
      <c r="J530" t="e">
        <f>VLOOKUP(G:G,#REF!,2,0)</f>
        <v>#REF!</v>
      </c>
      <c r="AL530" s="3"/>
      <c r="AM530" t="s">
        <v>521</v>
      </c>
      <c r="AN530" s="3"/>
    </row>
    <row r="531" spans="10:40" x14ac:dyDescent="0.25">
      <c r="J531" t="e">
        <f>VLOOKUP(G:G,#REF!,2,0)</f>
        <v>#REF!</v>
      </c>
      <c r="AL531" s="3"/>
      <c r="AM531" t="s">
        <v>522</v>
      </c>
      <c r="AN531" s="3"/>
    </row>
    <row r="532" spans="10:40" x14ac:dyDescent="0.25">
      <c r="J532" t="e">
        <f>VLOOKUP(G:G,#REF!,2,0)</f>
        <v>#REF!</v>
      </c>
      <c r="AL532" s="3"/>
      <c r="AM532" t="s">
        <v>523</v>
      </c>
      <c r="AN532" s="3"/>
    </row>
    <row r="533" spans="10:40" x14ac:dyDescent="0.25">
      <c r="J533" t="e">
        <f>VLOOKUP(G:G,#REF!,2,0)</f>
        <v>#REF!</v>
      </c>
      <c r="AL533" s="3"/>
      <c r="AM533" t="s">
        <v>524</v>
      </c>
      <c r="AN533" s="3"/>
    </row>
    <row r="534" spans="10:40" x14ac:dyDescent="0.25">
      <c r="J534" t="e">
        <f>VLOOKUP(G:G,#REF!,2,0)</f>
        <v>#REF!</v>
      </c>
      <c r="AL534" s="3"/>
      <c r="AM534" t="s">
        <v>525</v>
      </c>
      <c r="AN534" s="3"/>
    </row>
    <row r="535" spans="10:40" x14ac:dyDescent="0.25">
      <c r="J535" t="e">
        <f>VLOOKUP(G:G,#REF!,2,0)</f>
        <v>#REF!</v>
      </c>
      <c r="AL535" s="3"/>
      <c r="AM535" t="s">
        <v>526</v>
      </c>
      <c r="AN535" s="3"/>
    </row>
    <row r="536" spans="10:40" x14ac:dyDescent="0.25">
      <c r="J536" t="e">
        <f>VLOOKUP(G:G,#REF!,2,0)</f>
        <v>#REF!</v>
      </c>
      <c r="AL536" s="3"/>
      <c r="AM536" t="s">
        <v>527</v>
      </c>
      <c r="AN536" s="3"/>
    </row>
    <row r="537" spans="10:40" x14ac:dyDescent="0.25">
      <c r="J537" t="e">
        <f>VLOOKUP(G:G,#REF!,2,0)</f>
        <v>#REF!</v>
      </c>
      <c r="AL537" s="3"/>
      <c r="AM537" t="s">
        <v>528</v>
      </c>
      <c r="AN537" s="3"/>
    </row>
    <row r="538" spans="10:40" x14ac:dyDescent="0.25">
      <c r="J538" t="e">
        <f>VLOOKUP(G:G,#REF!,2,0)</f>
        <v>#REF!</v>
      </c>
      <c r="AL538" s="3"/>
      <c r="AM538" t="s">
        <v>529</v>
      </c>
      <c r="AN538" s="3"/>
    </row>
    <row r="539" spans="10:40" x14ac:dyDescent="0.25">
      <c r="J539" t="e">
        <f>VLOOKUP(G:G,#REF!,2,0)</f>
        <v>#REF!</v>
      </c>
      <c r="AL539" s="3"/>
      <c r="AM539" t="s">
        <v>530</v>
      </c>
      <c r="AN539" s="3"/>
    </row>
    <row r="540" spans="10:40" x14ac:dyDescent="0.25">
      <c r="J540" t="e">
        <f>VLOOKUP(G:G,#REF!,2,0)</f>
        <v>#REF!</v>
      </c>
      <c r="AL540" s="3"/>
      <c r="AM540" t="s">
        <v>531</v>
      </c>
      <c r="AN540" s="3"/>
    </row>
    <row r="541" spans="10:40" x14ac:dyDescent="0.25">
      <c r="J541" t="e">
        <f>VLOOKUP(G:G,#REF!,2,0)</f>
        <v>#REF!</v>
      </c>
      <c r="AL541" s="3"/>
      <c r="AM541" t="s">
        <v>532</v>
      </c>
      <c r="AN541" s="3"/>
    </row>
    <row r="542" spans="10:40" x14ac:dyDescent="0.25">
      <c r="J542" t="e">
        <f>VLOOKUP(G:G,#REF!,2,0)</f>
        <v>#REF!</v>
      </c>
      <c r="AL542" s="3"/>
      <c r="AM542" t="s">
        <v>533</v>
      </c>
      <c r="AN542" s="3"/>
    </row>
    <row r="543" spans="10:40" x14ac:dyDescent="0.25">
      <c r="J543" t="e">
        <f>VLOOKUP(G:G,#REF!,2,0)</f>
        <v>#REF!</v>
      </c>
      <c r="AL543" s="3"/>
      <c r="AM543" t="s">
        <v>534</v>
      </c>
      <c r="AN543" s="3"/>
    </row>
    <row r="544" spans="10:40" x14ac:dyDescent="0.25">
      <c r="J544" t="e">
        <f>VLOOKUP(G:G,#REF!,2,0)</f>
        <v>#REF!</v>
      </c>
      <c r="AL544" s="3"/>
      <c r="AM544" t="s">
        <v>535</v>
      </c>
      <c r="AN544" s="3"/>
    </row>
    <row r="545" spans="10:40" x14ac:dyDescent="0.25">
      <c r="J545" t="e">
        <f>VLOOKUP(G:G,#REF!,2,0)</f>
        <v>#REF!</v>
      </c>
      <c r="AL545" s="3"/>
      <c r="AM545" t="s">
        <v>536</v>
      </c>
      <c r="AN545" s="3"/>
    </row>
    <row r="546" spans="10:40" x14ac:dyDescent="0.25">
      <c r="J546" t="e">
        <f>VLOOKUP(G:G,#REF!,2,0)</f>
        <v>#REF!</v>
      </c>
      <c r="AL546" s="3"/>
      <c r="AM546" t="s">
        <v>537</v>
      </c>
      <c r="AN546" s="3"/>
    </row>
    <row r="547" spans="10:40" x14ac:dyDescent="0.25">
      <c r="J547" t="e">
        <f>VLOOKUP(G:G,#REF!,2,0)</f>
        <v>#REF!</v>
      </c>
      <c r="AL547" s="3"/>
      <c r="AM547" t="s">
        <v>538</v>
      </c>
      <c r="AN547" s="3"/>
    </row>
    <row r="548" spans="10:40" x14ac:dyDescent="0.25">
      <c r="J548" t="e">
        <f>VLOOKUP(G:G,#REF!,2,0)</f>
        <v>#REF!</v>
      </c>
      <c r="AL548" s="3"/>
      <c r="AM548" t="s">
        <v>539</v>
      </c>
      <c r="AN548" s="3"/>
    </row>
    <row r="549" spans="10:40" x14ac:dyDescent="0.25">
      <c r="J549" t="e">
        <f>VLOOKUP(G:G,#REF!,2,0)</f>
        <v>#REF!</v>
      </c>
      <c r="AL549" s="3"/>
      <c r="AM549" t="s">
        <v>540</v>
      </c>
      <c r="AN549" s="3"/>
    </row>
    <row r="550" spans="10:40" x14ac:dyDescent="0.25">
      <c r="J550" t="e">
        <f>VLOOKUP(G:G,#REF!,2,0)</f>
        <v>#REF!</v>
      </c>
      <c r="AL550" s="3"/>
      <c r="AM550" t="s">
        <v>541</v>
      </c>
      <c r="AN550" s="3"/>
    </row>
    <row r="551" spans="10:40" x14ac:dyDescent="0.25">
      <c r="J551" t="e">
        <f>VLOOKUP(G:G,#REF!,2,0)</f>
        <v>#REF!</v>
      </c>
      <c r="AL551" s="3"/>
      <c r="AM551" t="s">
        <v>542</v>
      </c>
      <c r="AN551" s="3"/>
    </row>
    <row r="552" spans="10:40" x14ac:dyDescent="0.25">
      <c r="J552" t="e">
        <f>VLOOKUP(G:G,#REF!,2,0)</f>
        <v>#REF!</v>
      </c>
      <c r="AL552" s="3"/>
      <c r="AM552" t="s">
        <v>543</v>
      </c>
      <c r="AN552" s="3"/>
    </row>
    <row r="553" spans="10:40" x14ac:dyDescent="0.25">
      <c r="J553" t="e">
        <f>VLOOKUP(G:G,#REF!,2,0)</f>
        <v>#REF!</v>
      </c>
      <c r="AL553" s="3"/>
      <c r="AM553" t="s">
        <v>544</v>
      </c>
      <c r="AN553" s="3"/>
    </row>
    <row r="554" spans="10:40" x14ac:dyDescent="0.25">
      <c r="J554" t="e">
        <f>VLOOKUP(G:G,#REF!,2,0)</f>
        <v>#REF!</v>
      </c>
      <c r="AL554" s="3"/>
      <c r="AM554" t="s">
        <v>545</v>
      </c>
      <c r="AN554" s="3"/>
    </row>
    <row r="555" spans="10:40" x14ac:dyDescent="0.25">
      <c r="J555" t="e">
        <f>VLOOKUP(G:G,#REF!,2,0)</f>
        <v>#REF!</v>
      </c>
      <c r="AL555" s="3"/>
      <c r="AM555" t="s">
        <v>546</v>
      </c>
      <c r="AN555" s="3"/>
    </row>
    <row r="556" spans="10:40" x14ac:dyDescent="0.25">
      <c r="J556" t="e">
        <f>VLOOKUP(G:G,#REF!,2,0)</f>
        <v>#REF!</v>
      </c>
      <c r="AL556" s="3"/>
      <c r="AM556" t="s">
        <v>547</v>
      </c>
      <c r="AN556" s="3"/>
    </row>
    <row r="557" spans="10:40" x14ac:dyDescent="0.25">
      <c r="J557" t="e">
        <f>VLOOKUP(G:G,#REF!,2,0)</f>
        <v>#REF!</v>
      </c>
      <c r="AL557" s="3"/>
      <c r="AM557" t="s">
        <v>548</v>
      </c>
      <c r="AN557" s="3"/>
    </row>
    <row r="558" spans="10:40" x14ac:dyDescent="0.25">
      <c r="J558" t="e">
        <f>VLOOKUP(G:G,#REF!,2,0)</f>
        <v>#REF!</v>
      </c>
      <c r="AL558" s="3"/>
      <c r="AM558" t="s">
        <v>549</v>
      </c>
      <c r="AN558" s="3"/>
    </row>
    <row r="559" spans="10:40" x14ac:dyDescent="0.25">
      <c r="J559" t="e">
        <f>VLOOKUP(G:G,#REF!,2,0)</f>
        <v>#REF!</v>
      </c>
      <c r="AL559" s="3"/>
      <c r="AM559" t="s">
        <v>550</v>
      </c>
      <c r="AN559" s="3"/>
    </row>
    <row r="560" spans="10:40" x14ac:dyDescent="0.25">
      <c r="J560" t="e">
        <f>VLOOKUP(G:G,#REF!,2,0)</f>
        <v>#REF!</v>
      </c>
      <c r="AL560" s="3"/>
      <c r="AM560" t="s">
        <v>551</v>
      </c>
      <c r="AN560" s="3"/>
    </row>
    <row r="561" spans="10:40" x14ac:dyDescent="0.25">
      <c r="J561" t="e">
        <f>VLOOKUP(G:G,#REF!,2,0)</f>
        <v>#REF!</v>
      </c>
      <c r="AL561" s="3"/>
      <c r="AM561" t="s">
        <v>552</v>
      </c>
      <c r="AN561" s="3"/>
    </row>
    <row r="562" spans="10:40" x14ac:dyDescent="0.25">
      <c r="J562" t="e">
        <f>VLOOKUP(G:G,#REF!,2,0)</f>
        <v>#REF!</v>
      </c>
      <c r="AL562" s="3"/>
      <c r="AM562" t="s">
        <v>553</v>
      </c>
      <c r="AN562" s="3"/>
    </row>
    <row r="563" spans="10:40" x14ac:dyDescent="0.25">
      <c r="J563" t="e">
        <f>VLOOKUP(G:G,#REF!,2,0)</f>
        <v>#REF!</v>
      </c>
      <c r="AL563" s="3"/>
      <c r="AM563" t="s">
        <v>554</v>
      </c>
      <c r="AN563" s="3"/>
    </row>
    <row r="564" spans="10:40" x14ac:dyDescent="0.25">
      <c r="J564" t="e">
        <f>VLOOKUP(G:G,#REF!,2,0)</f>
        <v>#REF!</v>
      </c>
      <c r="AL564" s="3"/>
      <c r="AM564" t="s">
        <v>555</v>
      </c>
      <c r="AN564" s="3"/>
    </row>
    <row r="565" spans="10:40" x14ac:dyDescent="0.25">
      <c r="J565" t="e">
        <f>VLOOKUP(G:G,#REF!,2,0)</f>
        <v>#REF!</v>
      </c>
      <c r="AL565" s="3"/>
      <c r="AM565" t="s">
        <v>556</v>
      </c>
      <c r="AN565" s="3"/>
    </row>
    <row r="566" spans="10:40" x14ac:dyDescent="0.25">
      <c r="J566" t="e">
        <f>VLOOKUP(G:G,#REF!,2,0)</f>
        <v>#REF!</v>
      </c>
      <c r="AL566" s="3"/>
      <c r="AM566" t="s">
        <v>557</v>
      </c>
      <c r="AN566" s="3"/>
    </row>
    <row r="567" spans="10:40" x14ac:dyDescent="0.25">
      <c r="J567" t="e">
        <f>VLOOKUP(G:G,#REF!,2,0)</f>
        <v>#REF!</v>
      </c>
      <c r="AL567" s="3"/>
      <c r="AM567" t="s">
        <v>558</v>
      </c>
      <c r="AN567" s="3"/>
    </row>
    <row r="568" spans="10:40" x14ac:dyDescent="0.25">
      <c r="J568" t="e">
        <f>VLOOKUP(G:G,#REF!,2,0)</f>
        <v>#REF!</v>
      </c>
      <c r="AL568" s="3"/>
      <c r="AM568" t="s">
        <v>559</v>
      </c>
      <c r="AN568" s="3"/>
    </row>
    <row r="569" spans="10:40" x14ac:dyDescent="0.25">
      <c r="J569" t="e">
        <f>VLOOKUP(G:G,#REF!,2,0)</f>
        <v>#REF!</v>
      </c>
      <c r="AL569" s="3"/>
      <c r="AM569" t="s">
        <v>560</v>
      </c>
      <c r="AN569" s="3"/>
    </row>
    <row r="570" spans="10:40" x14ac:dyDescent="0.25">
      <c r="J570" t="e">
        <f>VLOOKUP(G:G,#REF!,2,0)</f>
        <v>#REF!</v>
      </c>
      <c r="AL570" s="3"/>
      <c r="AM570" t="s">
        <v>561</v>
      </c>
      <c r="AN570" s="3"/>
    </row>
    <row r="571" spans="10:40" x14ac:dyDescent="0.25">
      <c r="J571" t="e">
        <f>VLOOKUP(G:G,#REF!,2,0)</f>
        <v>#REF!</v>
      </c>
      <c r="AL571" s="3"/>
      <c r="AM571" t="s">
        <v>562</v>
      </c>
      <c r="AN571" s="3"/>
    </row>
    <row r="572" spans="10:40" x14ac:dyDescent="0.25">
      <c r="J572" t="e">
        <f>VLOOKUP(G:G,#REF!,2,0)</f>
        <v>#REF!</v>
      </c>
      <c r="AL572" s="3"/>
      <c r="AM572" t="s">
        <v>563</v>
      </c>
      <c r="AN572" s="3"/>
    </row>
    <row r="573" spans="10:40" x14ac:dyDescent="0.25">
      <c r="J573" t="e">
        <f>VLOOKUP(G:G,#REF!,2,0)</f>
        <v>#REF!</v>
      </c>
      <c r="AL573" s="3"/>
      <c r="AM573" t="s">
        <v>564</v>
      </c>
      <c r="AN573" s="3"/>
    </row>
    <row r="574" spans="10:40" x14ac:dyDescent="0.25">
      <c r="J574" t="e">
        <f>VLOOKUP(G:G,#REF!,2,0)</f>
        <v>#REF!</v>
      </c>
      <c r="AL574" s="3"/>
      <c r="AM574" t="s">
        <v>565</v>
      </c>
      <c r="AN574" s="3"/>
    </row>
    <row r="575" spans="10:40" x14ac:dyDescent="0.25">
      <c r="J575" t="e">
        <f>VLOOKUP(G:G,#REF!,2,0)</f>
        <v>#REF!</v>
      </c>
      <c r="AL575" s="3"/>
      <c r="AM575" t="s">
        <v>566</v>
      </c>
      <c r="AN575" s="3"/>
    </row>
    <row r="576" spans="10:40" x14ac:dyDescent="0.25">
      <c r="J576" t="e">
        <f>VLOOKUP(G:G,#REF!,2,0)</f>
        <v>#REF!</v>
      </c>
      <c r="AL576" s="3"/>
      <c r="AM576" t="s">
        <v>567</v>
      </c>
      <c r="AN576" s="3"/>
    </row>
    <row r="577" spans="10:40" x14ac:dyDescent="0.25">
      <c r="J577" t="e">
        <f>VLOOKUP(G:G,#REF!,2,0)</f>
        <v>#REF!</v>
      </c>
      <c r="AL577" s="3"/>
      <c r="AM577" t="s">
        <v>568</v>
      </c>
      <c r="AN577" s="3"/>
    </row>
    <row r="578" spans="10:40" x14ac:dyDescent="0.25">
      <c r="J578" t="e">
        <f>VLOOKUP(G:G,#REF!,2,0)</f>
        <v>#REF!</v>
      </c>
      <c r="AL578" s="3"/>
      <c r="AM578" t="s">
        <v>569</v>
      </c>
      <c r="AN578" s="3"/>
    </row>
    <row r="579" spans="10:40" x14ac:dyDescent="0.25">
      <c r="J579" t="e">
        <f>VLOOKUP(G:G,#REF!,2,0)</f>
        <v>#REF!</v>
      </c>
      <c r="AL579" s="3"/>
      <c r="AM579" t="s">
        <v>570</v>
      </c>
      <c r="AN579" s="3"/>
    </row>
    <row r="580" spans="10:40" x14ac:dyDescent="0.25">
      <c r="J580" t="e">
        <f>VLOOKUP(G:G,#REF!,2,0)</f>
        <v>#REF!</v>
      </c>
      <c r="AL580" s="3"/>
      <c r="AM580" t="s">
        <v>571</v>
      </c>
      <c r="AN580" s="3"/>
    </row>
    <row r="581" spans="10:40" x14ac:dyDescent="0.25">
      <c r="J581" t="e">
        <f>VLOOKUP(G:G,#REF!,2,0)</f>
        <v>#REF!</v>
      </c>
      <c r="AL581" s="3"/>
      <c r="AM581" t="s">
        <v>572</v>
      </c>
      <c r="AN581" s="3"/>
    </row>
    <row r="582" spans="10:40" x14ac:dyDescent="0.25">
      <c r="J582" t="e">
        <f>VLOOKUP(G:G,#REF!,2,0)</f>
        <v>#REF!</v>
      </c>
      <c r="AL582" s="3"/>
      <c r="AM582" t="s">
        <v>573</v>
      </c>
      <c r="AN582" s="3"/>
    </row>
    <row r="583" spans="10:40" x14ac:dyDescent="0.25">
      <c r="J583" t="e">
        <f>VLOOKUP(G:G,#REF!,2,0)</f>
        <v>#REF!</v>
      </c>
      <c r="AL583" s="3"/>
      <c r="AM583" t="s">
        <v>574</v>
      </c>
      <c r="AN583" s="3"/>
    </row>
    <row r="584" spans="10:40" x14ac:dyDescent="0.25">
      <c r="J584" t="e">
        <f>VLOOKUP(G:G,#REF!,2,0)</f>
        <v>#REF!</v>
      </c>
      <c r="AL584" s="3"/>
      <c r="AM584" t="s">
        <v>575</v>
      </c>
      <c r="AN584" s="3"/>
    </row>
    <row r="585" spans="10:40" x14ac:dyDescent="0.25">
      <c r="J585" t="e">
        <f>VLOOKUP(G:G,#REF!,2,0)</f>
        <v>#REF!</v>
      </c>
      <c r="AL585" s="3"/>
      <c r="AM585" t="s">
        <v>576</v>
      </c>
      <c r="AN585" s="3"/>
    </row>
    <row r="586" spans="10:40" x14ac:dyDescent="0.25">
      <c r="J586" t="e">
        <f>VLOOKUP(G:G,#REF!,2,0)</f>
        <v>#REF!</v>
      </c>
      <c r="AL586" s="3"/>
      <c r="AM586" t="s">
        <v>577</v>
      </c>
      <c r="AN586" s="3"/>
    </row>
    <row r="587" spans="10:40" x14ac:dyDescent="0.25">
      <c r="J587" t="e">
        <f>VLOOKUP(G:G,#REF!,2,0)</f>
        <v>#REF!</v>
      </c>
      <c r="AL587" s="3"/>
      <c r="AM587" t="s">
        <v>578</v>
      </c>
      <c r="AN587" s="3"/>
    </row>
    <row r="588" spans="10:40" x14ac:dyDescent="0.25">
      <c r="J588" t="e">
        <f>VLOOKUP(G:G,#REF!,2,0)</f>
        <v>#REF!</v>
      </c>
      <c r="AL588" s="3"/>
      <c r="AM588" t="s">
        <v>579</v>
      </c>
      <c r="AN588" s="3"/>
    </row>
    <row r="589" spans="10:40" x14ac:dyDescent="0.25">
      <c r="J589" t="e">
        <f>VLOOKUP(G:G,#REF!,2,0)</f>
        <v>#REF!</v>
      </c>
      <c r="AL589" s="3"/>
      <c r="AM589" t="s">
        <v>580</v>
      </c>
      <c r="AN589" s="3"/>
    </row>
    <row r="590" spans="10:40" x14ac:dyDescent="0.25">
      <c r="J590" t="e">
        <f>VLOOKUP(G:G,#REF!,2,0)</f>
        <v>#REF!</v>
      </c>
      <c r="AL590" s="3"/>
      <c r="AM590" t="s">
        <v>581</v>
      </c>
      <c r="AN590" s="3"/>
    </row>
    <row r="591" spans="10:40" x14ac:dyDescent="0.25">
      <c r="J591" t="e">
        <f>VLOOKUP(G:G,#REF!,2,0)</f>
        <v>#REF!</v>
      </c>
      <c r="AL591" s="3"/>
      <c r="AM591" t="s">
        <v>582</v>
      </c>
      <c r="AN591" s="3"/>
    </row>
    <row r="592" spans="10:40" x14ac:dyDescent="0.25">
      <c r="J592" t="e">
        <f>VLOOKUP(G:G,#REF!,2,0)</f>
        <v>#REF!</v>
      </c>
      <c r="AL592" s="3"/>
      <c r="AM592" t="s">
        <v>583</v>
      </c>
      <c r="AN592" s="3"/>
    </row>
    <row r="593" spans="10:40" x14ac:dyDescent="0.25">
      <c r="J593" t="e">
        <f>VLOOKUP(G:G,#REF!,2,0)</f>
        <v>#REF!</v>
      </c>
      <c r="AL593" s="3"/>
      <c r="AM593" t="s">
        <v>584</v>
      </c>
      <c r="AN593" s="3"/>
    </row>
    <row r="594" spans="10:40" x14ac:dyDescent="0.25">
      <c r="J594" t="e">
        <f>VLOOKUP(G:G,#REF!,2,0)</f>
        <v>#REF!</v>
      </c>
      <c r="AL594" s="3"/>
      <c r="AM594" t="s">
        <v>585</v>
      </c>
      <c r="AN594" s="3"/>
    </row>
    <row r="595" spans="10:40" x14ac:dyDescent="0.25">
      <c r="J595" t="e">
        <f>VLOOKUP(G:G,#REF!,2,0)</f>
        <v>#REF!</v>
      </c>
      <c r="AL595" s="3"/>
      <c r="AM595" t="s">
        <v>586</v>
      </c>
      <c r="AN595" s="3"/>
    </row>
    <row r="596" spans="10:40" x14ac:dyDescent="0.25">
      <c r="J596" t="e">
        <f>VLOOKUP(G:G,#REF!,2,0)</f>
        <v>#REF!</v>
      </c>
      <c r="AL596" s="3"/>
      <c r="AM596" t="s">
        <v>587</v>
      </c>
      <c r="AN596" s="3"/>
    </row>
    <row r="597" spans="10:40" x14ac:dyDescent="0.25">
      <c r="J597" t="e">
        <f>VLOOKUP(G:G,#REF!,2,0)</f>
        <v>#REF!</v>
      </c>
      <c r="AL597" s="3"/>
      <c r="AM597" t="s">
        <v>588</v>
      </c>
      <c r="AN597" s="3"/>
    </row>
    <row r="598" spans="10:40" x14ac:dyDescent="0.25">
      <c r="J598" t="e">
        <f>VLOOKUP(G:G,#REF!,2,0)</f>
        <v>#REF!</v>
      </c>
      <c r="AL598" s="3"/>
      <c r="AM598" t="s">
        <v>589</v>
      </c>
      <c r="AN598" s="3"/>
    </row>
    <row r="599" spans="10:40" x14ac:dyDescent="0.25">
      <c r="J599" t="e">
        <f>VLOOKUP(G:G,#REF!,2,0)</f>
        <v>#REF!</v>
      </c>
      <c r="AL599" s="3"/>
      <c r="AM599" t="s">
        <v>590</v>
      </c>
      <c r="AN599" s="3"/>
    </row>
    <row r="600" spans="10:40" x14ac:dyDescent="0.25">
      <c r="J600" t="e">
        <f>VLOOKUP(G:G,#REF!,2,0)</f>
        <v>#REF!</v>
      </c>
      <c r="AL600" s="3"/>
      <c r="AM600" t="s">
        <v>591</v>
      </c>
      <c r="AN600" s="3"/>
    </row>
    <row r="601" spans="10:40" x14ac:dyDescent="0.25">
      <c r="J601" t="e">
        <f>VLOOKUP(G:G,#REF!,2,0)</f>
        <v>#REF!</v>
      </c>
      <c r="AL601" s="3"/>
      <c r="AM601" t="s">
        <v>592</v>
      </c>
      <c r="AN601" s="3"/>
    </row>
    <row r="602" spans="10:40" x14ac:dyDescent="0.25">
      <c r="J602" t="e">
        <f>VLOOKUP(G:G,#REF!,2,0)</f>
        <v>#REF!</v>
      </c>
      <c r="AL602" s="3"/>
      <c r="AM602" t="s">
        <v>593</v>
      </c>
      <c r="AN602" s="3"/>
    </row>
    <row r="603" spans="10:40" x14ac:dyDescent="0.25">
      <c r="J603" t="e">
        <f>VLOOKUP(G:G,#REF!,2,0)</f>
        <v>#REF!</v>
      </c>
      <c r="AL603" s="3"/>
      <c r="AM603" t="s">
        <v>594</v>
      </c>
      <c r="AN603" s="3"/>
    </row>
    <row r="604" spans="10:40" x14ac:dyDescent="0.25">
      <c r="J604" t="e">
        <f>VLOOKUP(G:G,#REF!,2,0)</f>
        <v>#REF!</v>
      </c>
      <c r="AL604" s="3"/>
      <c r="AM604" t="s">
        <v>595</v>
      </c>
      <c r="AN604" s="3"/>
    </row>
    <row r="605" spans="10:40" x14ac:dyDescent="0.25">
      <c r="J605" t="e">
        <f>VLOOKUP(G:G,#REF!,2,0)</f>
        <v>#REF!</v>
      </c>
      <c r="AL605" s="3"/>
      <c r="AM605" t="s">
        <v>596</v>
      </c>
      <c r="AN605" s="3"/>
    </row>
    <row r="606" spans="10:40" x14ac:dyDescent="0.25">
      <c r="J606" t="e">
        <f>VLOOKUP(G:G,#REF!,2,0)</f>
        <v>#REF!</v>
      </c>
      <c r="AL606" s="3"/>
      <c r="AM606" t="s">
        <v>597</v>
      </c>
      <c r="AN606" s="3"/>
    </row>
    <row r="607" spans="10:40" x14ac:dyDescent="0.25">
      <c r="J607" t="e">
        <f>VLOOKUP(G:G,#REF!,2,0)</f>
        <v>#REF!</v>
      </c>
      <c r="AL607" s="3"/>
      <c r="AM607" t="s">
        <v>598</v>
      </c>
      <c r="AN607" s="3"/>
    </row>
    <row r="608" spans="10:40" x14ac:dyDescent="0.25">
      <c r="J608" t="e">
        <f>VLOOKUP(G:G,#REF!,2,0)</f>
        <v>#REF!</v>
      </c>
      <c r="AL608" s="3"/>
      <c r="AM608" t="s">
        <v>599</v>
      </c>
      <c r="AN608" s="3"/>
    </row>
    <row r="609" spans="10:40" x14ac:dyDescent="0.25">
      <c r="J609" t="e">
        <f>VLOOKUP(G:G,#REF!,2,0)</f>
        <v>#REF!</v>
      </c>
      <c r="AL609" s="3"/>
      <c r="AM609" t="s">
        <v>600</v>
      </c>
      <c r="AN609" s="3"/>
    </row>
    <row r="610" spans="10:40" x14ac:dyDescent="0.25">
      <c r="J610" t="e">
        <f>VLOOKUP(G:G,#REF!,2,0)</f>
        <v>#REF!</v>
      </c>
      <c r="AL610" s="3"/>
      <c r="AM610" t="s">
        <v>601</v>
      </c>
      <c r="AN610" s="3"/>
    </row>
    <row r="611" spans="10:40" x14ac:dyDescent="0.25">
      <c r="J611" t="e">
        <f>VLOOKUP(G:G,#REF!,2,0)</f>
        <v>#REF!</v>
      </c>
      <c r="AL611" s="3"/>
      <c r="AM611" t="s">
        <v>602</v>
      </c>
      <c r="AN611" s="3"/>
    </row>
    <row r="612" spans="10:40" x14ac:dyDescent="0.25">
      <c r="J612" t="e">
        <f>VLOOKUP(G:G,#REF!,2,0)</f>
        <v>#REF!</v>
      </c>
      <c r="AL612" s="3"/>
      <c r="AM612" t="s">
        <v>603</v>
      </c>
      <c r="AN612" s="3"/>
    </row>
    <row r="613" spans="10:40" x14ac:dyDescent="0.25">
      <c r="J613" t="e">
        <f>VLOOKUP(G:G,#REF!,2,0)</f>
        <v>#REF!</v>
      </c>
      <c r="AL613" s="3"/>
      <c r="AM613" t="s">
        <v>604</v>
      </c>
      <c r="AN613" s="3"/>
    </row>
    <row r="614" spans="10:40" x14ac:dyDescent="0.25">
      <c r="J614" t="e">
        <f>VLOOKUP(G:G,#REF!,2,0)</f>
        <v>#REF!</v>
      </c>
      <c r="AL614" s="3"/>
      <c r="AM614" t="s">
        <v>605</v>
      </c>
      <c r="AN614" s="3"/>
    </row>
    <row r="615" spans="10:40" x14ac:dyDescent="0.25">
      <c r="J615" t="e">
        <f>VLOOKUP(G:G,#REF!,2,0)</f>
        <v>#REF!</v>
      </c>
      <c r="AL615" s="3"/>
      <c r="AM615" t="s">
        <v>606</v>
      </c>
      <c r="AN615" s="3"/>
    </row>
    <row r="616" spans="10:40" x14ac:dyDescent="0.25">
      <c r="J616" t="e">
        <f>VLOOKUP(G:G,#REF!,2,0)</f>
        <v>#REF!</v>
      </c>
      <c r="AL616" s="3"/>
      <c r="AM616" t="s">
        <v>607</v>
      </c>
      <c r="AN616" s="3"/>
    </row>
    <row r="617" spans="10:40" x14ac:dyDescent="0.25">
      <c r="J617" t="e">
        <f>VLOOKUP(G:G,#REF!,2,0)</f>
        <v>#REF!</v>
      </c>
      <c r="AL617" s="3"/>
      <c r="AM617" t="s">
        <v>608</v>
      </c>
      <c r="AN617" s="3"/>
    </row>
    <row r="618" spans="10:40" x14ac:dyDescent="0.25">
      <c r="J618" t="e">
        <f>VLOOKUP(G:G,#REF!,2,0)</f>
        <v>#REF!</v>
      </c>
      <c r="AL618" s="3"/>
      <c r="AM618" t="s">
        <v>609</v>
      </c>
      <c r="AN618" s="3"/>
    </row>
    <row r="619" spans="10:40" x14ac:dyDescent="0.25">
      <c r="J619" t="e">
        <f>VLOOKUP(G:G,#REF!,2,0)</f>
        <v>#REF!</v>
      </c>
      <c r="AL619" s="3"/>
      <c r="AM619" t="s">
        <v>610</v>
      </c>
      <c r="AN619" s="3"/>
    </row>
    <row r="620" spans="10:40" x14ac:dyDescent="0.25">
      <c r="J620" t="e">
        <f>VLOOKUP(G:G,#REF!,2,0)</f>
        <v>#REF!</v>
      </c>
      <c r="AL620" s="3"/>
      <c r="AM620" t="s">
        <v>611</v>
      </c>
      <c r="AN620" s="3"/>
    </row>
    <row r="621" spans="10:40" x14ac:dyDescent="0.25">
      <c r="J621" t="e">
        <f>VLOOKUP(G:G,#REF!,2,0)</f>
        <v>#REF!</v>
      </c>
      <c r="AL621" s="3"/>
      <c r="AM621" t="s">
        <v>612</v>
      </c>
      <c r="AN621" s="3"/>
    </row>
    <row r="622" spans="10:40" x14ac:dyDescent="0.25">
      <c r="J622" t="e">
        <f>VLOOKUP(G:G,#REF!,2,0)</f>
        <v>#REF!</v>
      </c>
      <c r="AL622" s="3"/>
      <c r="AM622" t="s">
        <v>613</v>
      </c>
      <c r="AN622" s="3"/>
    </row>
    <row r="623" spans="10:40" x14ac:dyDescent="0.25">
      <c r="J623" t="e">
        <f>VLOOKUP(G:G,#REF!,2,0)</f>
        <v>#REF!</v>
      </c>
      <c r="AL623" s="3"/>
      <c r="AM623" t="s">
        <v>614</v>
      </c>
      <c r="AN623" s="3"/>
    </row>
    <row r="624" spans="10:40" x14ac:dyDescent="0.25">
      <c r="J624" t="e">
        <f>VLOOKUP(G:G,#REF!,2,0)</f>
        <v>#REF!</v>
      </c>
      <c r="AL624" s="3"/>
      <c r="AM624" t="s">
        <v>615</v>
      </c>
      <c r="AN624" s="3"/>
    </row>
    <row r="625" spans="10:40" x14ac:dyDescent="0.25">
      <c r="J625" t="e">
        <f>VLOOKUP(G:G,#REF!,2,0)</f>
        <v>#REF!</v>
      </c>
      <c r="AL625" s="3"/>
      <c r="AM625" t="s">
        <v>616</v>
      </c>
      <c r="AN625" s="3"/>
    </row>
    <row r="626" spans="10:40" x14ac:dyDescent="0.25">
      <c r="J626" t="e">
        <f>VLOOKUP(G:G,#REF!,2,0)</f>
        <v>#REF!</v>
      </c>
      <c r="AL626" s="3"/>
      <c r="AM626" t="s">
        <v>617</v>
      </c>
      <c r="AN626" s="3"/>
    </row>
    <row r="627" spans="10:40" x14ac:dyDescent="0.25">
      <c r="J627" t="e">
        <f>VLOOKUP(G:G,#REF!,2,0)</f>
        <v>#REF!</v>
      </c>
      <c r="AL627" s="3"/>
      <c r="AM627" t="s">
        <v>618</v>
      </c>
      <c r="AN627" s="3"/>
    </row>
    <row r="628" spans="10:40" x14ac:dyDescent="0.25">
      <c r="J628" t="e">
        <f>VLOOKUP(G:G,#REF!,2,0)</f>
        <v>#REF!</v>
      </c>
      <c r="AL628" s="3"/>
      <c r="AM628" t="s">
        <v>619</v>
      </c>
      <c r="AN628" s="3"/>
    </row>
    <row r="629" spans="10:40" x14ac:dyDescent="0.25">
      <c r="J629" t="e">
        <f>VLOOKUP(G:G,#REF!,2,0)</f>
        <v>#REF!</v>
      </c>
      <c r="AL629" s="3"/>
      <c r="AM629" t="s">
        <v>620</v>
      </c>
      <c r="AN629" s="3"/>
    </row>
    <row r="630" spans="10:40" x14ac:dyDescent="0.25">
      <c r="J630" t="e">
        <f>VLOOKUP(G:G,#REF!,2,0)</f>
        <v>#REF!</v>
      </c>
      <c r="AL630" s="3"/>
      <c r="AM630" t="s">
        <v>621</v>
      </c>
      <c r="AN630" s="3"/>
    </row>
    <row r="631" spans="10:40" x14ac:dyDescent="0.25">
      <c r="J631" t="e">
        <f>VLOOKUP(G:G,#REF!,2,0)</f>
        <v>#REF!</v>
      </c>
      <c r="AL631" s="3"/>
      <c r="AM631" t="s">
        <v>622</v>
      </c>
      <c r="AN631" s="3"/>
    </row>
    <row r="632" spans="10:40" x14ac:dyDescent="0.25">
      <c r="J632" t="e">
        <f>VLOOKUP(G:G,#REF!,2,0)</f>
        <v>#REF!</v>
      </c>
      <c r="AL632" s="3"/>
      <c r="AM632" t="s">
        <v>623</v>
      </c>
      <c r="AN632" s="3"/>
    </row>
    <row r="633" spans="10:40" x14ac:dyDescent="0.25">
      <c r="J633" t="e">
        <f>VLOOKUP(G:G,#REF!,2,0)</f>
        <v>#REF!</v>
      </c>
      <c r="AL633" s="3"/>
      <c r="AM633" t="s">
        <v>624</v>
      </c>
      <c r="AN633" s="3"/>
    </row>
    <row r="634" spans="10:40" x14ac:dyDescent="0.25">
      <c r="J634" t="e">
        <f>VLOOKUP(G:G,#REF!,2,0)</f>
        <v>#REF!</v>
      </c>
      <c r="AL634" s="3"/>
      <c r="AM634" t="s">
        <v>625</v>
      </c>
      <c r="AN634" s="3"/>
    </row>
    <row r="635" spans="10:40" x14ac:dyDescent="0.25">
      <c r="J635" t="e">
        <f>VLOOKUP(G:G,#REF!,2,0)</f>
        <v>#REF!</v>
      </c>
      <c r="AL635" s="3"/>
      <c r="AM635" t="s">
        <v>626</v>
      </c>
      <c r="AN635" s="3"/>
    </row>
    <row r="636" spans="10:40" x14ac:dyDescent="0.25">
      <c r="J636" t="e">
        <f>VLOOKUP(G:G,#REF!,2,0)</f>
        <v>#REF!</v>
      </c>
      <c r="AL636" s="3"/>
      <c r="AM636" t="s">
        <v>627</v>
      </c>
      <c r="AN636" s="3"/>
    </row>
    <row r="637" spans="10:40" x14ac:dyDescent="0.25">
      <c r="J637" t="e">
        <f>VLOOKUP(G:G,#REF!,2,0)</f>
        <v>#REF!</v>
      </c>
      <c r="AL637" s="3"/>
      <c r="AM637" t="s">
        <v>628</v>
      </c>
      <c r="AN637" s="3"/>
    </row>
    <row r="638" spans="10:40" x14ac:dyDescent="0.25">
      <c r="J638" t="e">
        <f>VLOOKUP(G:G,#REF!,2,0)</f>
        <v>#REF!</v>
      </c>
      <c r="AL638" s="3"/>
      <c r="AM638" t="s">
        <v>629</v>
      </c>
      <c r="AN638" s="3"/>
    </row>
    <row r="639" spans="10:40" x14ac:dyDescent="0.25">
      <c r="J639" t="e">
        <f>VLOOKUP(G:G,#REF!,2,0)</f>
        <v>#REF!</v>
      </c>
      <c r="AL639" s="3"/>
      <c r="AM639" t="s">
        <v>630</v>
      </c>
      <c r="AN639" s="3"/>
    </row>
    <row r="640" spans="10:40" x14ac:dyDescent="0.25">
      <c r="J640" t="e">
        <f>VLOOKUP(G:G,#REF!,2,0)</f>
        <v>#REF!</v>
      </c>
      <c r="AL640" s="3"/>
      <c r="AM640" t="s">
        <v>631</v>
      </c>
      <c r="AN640" s="3"/>
    </row>
    <row r="641" spans="10:40" x14ac:dyDescent="0.25">
      <c r="J641" t="e">
        <f>VLOOKUP(G:G,#REF!,2,0)</f>
        <v>#REF!</v>
      </c>
      <c r="AL641" s="3"/>
      <c r="AM641" t="s">
        <v>632</v>
      </c>
      <c r="AN641" s="3"/>
    </row>
    <row r="642" spans="10:40" x14ac:dyDescent="0.25">
      <c r="J642" t="e">
        <f>VLOOKUP(G:G,#REF!,2,0)</f>
        <v>#REF!</v>
      </c>
      <c r="AL642" s="3"/>
      <c r="AM642" t="s">
        <v>633</v>
      </c>
      <c r="AN642" s="3"/>
    </row>
    <row r="643" spans="10:40" x14ac:dyDescent="0.25">
      <c r="J643" t="e">
        <f>VLOOKUP(G:G,#REF!,2,0)</f>
        <v>#REF!</v>
      </c>
      <c r="AL643" s="3"/>
      <c r="AM643" t="s">
        <v>634</v>
      </c>
      <c r="AN643" s="3"/>
    </row>
    <row r="644" spans="10:40" x14ac:dyDescent="0.25">
      <c r="J644" t="e">
        <f>VLOOKUP(G:G,#REF!,2,0)</f>
        <v>#REF!</v>
      </c>
      <c r="AL644" s="3"/>
      <c r="AM644" t="s">
        <v>635</v>
      </c>
      <c r="AN644" s="3"/>
    </row>
    <row r="645" spans="10:40" x14ac:dyDescent="0.25">
      <c r="J645" t="e">
        <f>VLOOKUP(G:G,#REF!,2,0)</f>
        <v>#REF!</v>
      </c>
      <c r="AL645" s="3"/>
      <c r="AM645" t="s">
        <v>636</v>
      </c>
      <c r="AN645" s="3"/>
    </row>
    <row r="646" spans="10:40" x14ac:dyDescent="0.25">
      <c r="J646" t="e">
        <f>VLOOKUP(G:G,#REF!,2,0)</f>
        <v>#REF!</v>
      </c>
      <c r="AL646" s="3"/>
      <c r="AM646" t="s">
        <v>637</v>
      </c>
      <c r="AN646" s="3"/>
    </row>
    <row r="647" spans="10:40" x14ac:dyDescent="0.25">
      <c r="J647" t="e">
        <f>VLOOKUP(G:G,#REF!,2,0)</f>
        <v>#REF!</v>
      </c>
      <c r="AL647" s="3"/>
      <c r="AM647" t="s">
        <v>638</v>
      </c>
      <c r="AN647" s="3"/>
    </row>
    <row r="648" spans="10:40" x14ac:dyDescent="0.25">
      <c r="J648" t="e">
        <f>VLOOKUP(G:G,#REF!,2,0)</f>
        <v>#REF!</v>
      </c>
      <c r="AL648" s="3"/>
      <c r="AM648" t="s">
        <v>639</v>
      </c>
      <c r="AN648" s="3"/>
    </row>
    <row r="649" spans="10:40" x14ac:dyDescent="0.25">
      <c r="J649" t="e">
        <f>VLOOKUP(G:G,#REF!,2,0)</f>
        <v>#REF!</v>
      </c>
      <c r="AL649" s="3"/>
      <c r="AM649" t="s">
        <v>640</v>
      </c>
      <c r="AN649" s="3"/>
    </row>
    <row r="650" spans="10:40" x14ac:dyDescent="0.25">
      <c r="J650" t="e">
        <f>VLOOKUP(G:G,#REF!,2,0)</f>
        <v>#REF!</v>
      </c>
      <c r="AL650" s="3"/>
      <c r="AM650" t="s">
        <v>641</v>
      </c>
      <c r="AN650" s="3"/>
    </row>
    <row r="651" spans="10:40" x14ac:dyDescent="0.25">
      <c r="J651" t="e">
        <f>VLOOKUP(G:G,#REF!,2,0)</f>
        <v>#REF!</v>
      </c>
      <c r="AL651" s="3"/>
      <c r="AM651" t="s">
        <v>642</v>
      </c>
      <c r="AN651" s="3"/>
    </row>
    <row r="652" spans="10:40" x14ac:dyDescent="0.25">
      <c r="J652" t="e">
        <f>VLOOKUP(G:G,#REF!,2,0)</f>
        <v>#REF!</v>
      </c>
      <c r="AL652" s="3"/>
      <c r="AM652" t="s">
        <v>643</v>
      </c>
      <c r="AN652" s="3"/>
    </row>
    <row r="653" spans="10:40" x14ac:dyDescent="0.25">
      <c r="J653" t="e">
        <f>VLOOKUP(G:G,#REF!,2,0)</f>
        <v>#REF!</v>
      </c>
      <c r="AL653" s="3"/>
      <c r="AM653" t="s">
        <v>644</v>
      </c>
      <c r="AN653" s="3"/>
    </row>
    <row r="654" spans="10:40" x14ac:dyDescent="0.25">
      <c r="J654" t="e">
        <f>VLOOKUP(G:G,#REF!,2,0)</f>
        <v>#REF!</v>
      </c>
      <c r="AL654" s="3"/>
      <c r="AM654" t="s">
        <v>645</v>
      </c>
      <c r="AN654" s="3"/>
    </row>
    <row r="655" spans="10:40" x14ac:dyDescent="0.25">
      <c r="J655" t="e">
        <f>VLOOKUP(G:G,#REF!,2,0)</f>
        <v>#REF!</v>
      </c>
      <c r="AL655" s="3"/>
      <c r="AM655" t="s">
        <v>1369</v>
      </c>
      <c r="AN655" s="3"/>
    </row>
    <row r="656" spans="10:40" x14ac:dyDescent="0.25">
      <c r="J656" t="e">
        <f>VLOOKUP(G:G,#REF!,2,0)</f>
        <v>#REF!</v>
      </c>
      <c r="AL656" s="3"/>
      <c r="AM656" t="s">
        <v>646</v>
      </c>
      <c r="AN656" s="3"/>
    </row>
    <row r="657" spans="10:40" x14ac:dyDescent="0.25">
      <c r="J657" t="e">
        <f>VLOOKUP(G:G,#REF!,2,0)</f>
        <v>#REF!</v>
      </c>
      <c r="AL657" s="3"/>
      <c r="AM657" t="s">
        <v>647</v>
      </c>
      <c r="AN657" s="3"/>
    </row>
    <row r="658" spans="10:40" x14ac:dyDescent="0.25">
      <c r="J658" t="e">
        <f>VLOOKUP(G:G,#REF!,2,0)</f>
        <v>#REF!</v>
      </c>
      <c r="AL658" s="3"/>
      <c r="AM658" t="s">
        <v>648</v>
      </c>
      <c r="AN658" s="3"/>
    </row>
    <row r="659" spans="10:40" x14ac:dyDescent="0.25">
      <c r="J659" t="e">
        <f>VLOOKUP(G:G,#REF!,2,0)</f>
        <v>#REF!</v>
      </c>
      <c r="AL659" s="3"/>
      <c r="AM659" t="s">
        <v>649</v>
      </c>
      <c r="AN659" s="3"/>
    </row>
    <row r="660" spans="10:40" x14ac:dyDescent="0.25">
      <c r="J660" t="e">
        <f>VLOOKUP(G:G,#REF!,2,0)</f>
        <v>#REF!</v>
      </c>
      <c r="AL660" s="3"/>
      <c r="AM660" t="s">
        <v>650</v>
      </c>
      <c r="AN660" s="3"/>
    </row>
    <row r="661" spans="10:40" x14ac:dyDescent="0.25">
      <c r="J661" t="e">
        <f>VLOOKUP(G:G,#REF!,2,0)</f>
        <v>#REF!</v>
      </c>
      <c r="AL661" s="3"/>
      <c r="AM661" t="s">
        <v>651</v>
      </c>
      <c r="AN661" s="3"/>
    </row>
    <row r="662" spans="10:40" x14ac:dyDescent="0.25">
      <c r="J662" t="e">
        <f>VLOOKUP(G:G,#REF!,2,0)</f>
        <v>#REF!</v>
      </c>
      <c r="AL662" s="3"/>
      <c r="AM662" t="s">
        <v>652</v>
      </c>
      <c r="AN662" s="3"/>
    </row>
    <row r="663" spans="10:40" x14ac:dyDescent="0.25">
      <c r="J663" t="e">
        <f>VLOOKUP(G:G,#REF!,2,0)</f>
        <v>#REF!</v>
      </c>
      <c r="AL663" s="3"/>
      <c r="AM663" t="s">
        <v>653</v>
      </c>
      <c r="AN663" s="3"/>
    </row>
    <row r="664" spans="10:40" x14ac:dyDescent="0.25">
      <c r="J664" t="e">
        <f>VLOOKUP(G:G,#REF!,2,0)</f>
        <v>#REF!</v>
      </c>
      <c r="AL664" s="3"/>
      <c r="AM664" t="s">
        <v>654</v>
      </c>
      <c r="AN664" s="3"/>
    </row>
    <row r="665" spans="10:40" x14ac:dyDescent="0.25">
      <c r="J665" t="e">
        <f>VLOOKUP(G:G,#REF!,2,0)</f>
        <v>#REF!</v>
      </c>
      <c r="AL665" s="3"/>
      <c r="AM665" t="s">
        <v>655</v>
      </c>
      <c r="AN665" s="3"/>
    </row>
    <row r="666" spans="10:40" x14ac:dyDescent="0.25">
      <c r="J666" t="e">
        <f>VLOOKUP(G:G,#REF!,2,0)</f>
        <v>#REF!</v>
      </c>
      <c r="AL666" s="3"/>
      <c r="AM666" t="s">
        <v>656</v>
      </c>
      <c r="AN666" s="3"/>
    </row>
    <row r="667" spans="10:40" x14ac:dyDescent="0.25">
      <c r="J667" t="e">
        <f>VLOOKUP(G:G,#REF!,2,0)</f>
        <v>#REF!</v>
      </c>
      <c r="AL667" s="3"/>
      <c r="AM667" t="s">
        <v>657</v>
      </c>
      <c r="AN667" s="3"/>
    </row>
    <row r="668" spans="10:40" x14ac:dyDescent="0.25">
      <c r="J668" t="e">
        <f>VLOOKUP(G:G,#REF!,2,0)</f>
        <v>#REF!</v>
      </c>
      <c r="AL668" s="3"/>
      <c r="AM668" t="s">
        <v>658</v>
      </c>
      <c r="AN668" s="3"/>
    </row>
    <row r="669" spans="10:40" x14ac:dyDescent="0.25">
      <c r="J669" t="e">
        <f>VLOOKUP(G:G,#REF!,2,0)</f>
        <v>#REF!</v>
      </c>
      <c r="AL669" s="3"/>
      <c r="AM669" t="s">
        <v>659</v>
      </c>
      <c r="AN669" s="3"/>
    </row>
    <row r="670" spans="10:40" x14ac:dyDescent="0.25">
      <c r="J670" t="e">
        <f>VLOOKUP(G:G,#REF!,2,0)</f>
        <v>#REF!</v>
      </c>
      <c r="AL670" s="3"/>
      <c r="AM670" t="s">
        <v>660</v>
      </c>
      <c r="AN670" s="3"/>
    </row>
    <row r="671" spans="10:40" x14ac:dyDescent="0.25">
      <c r="J671" t="e">
        <f>VLOOKUP(G:G,#REF!,2,0)</f>
        <v>#REF!</v>
      </c>
      <c r="AL671" s="3"/>
      <c r="AM671" t="s">
        <v>661</v>
      </c>
      <c r="AN671" s="3"/>
    </row>
    <row r="672" spans="10:40" x14ac:dyDescent="0.25">
      <c r="J672" t="e">
        <f>VLOOKUP(G:G,#REF!,2,0)</f>
        <v>#REF!</v>
      </c>
      <c r="AL672" s="3"/>
      <c r="AM672" t="s">
        <v>662</v>
      </c>
      <c r="AN672" s="3"/>
    </row>
    <row r="673" spans="10:40" x14ac:dyDescent="0.25">
      <c r="J673" t="e">
        <f>VLOOKUP(G:G,#REF!,2,0)</f>
        <v>#REF!</v>
      </c>
      <c r="AL673" s="3"/>
      <c r="AM673" t="s">
        <v>663</v>
      </c>
      <c r="AN673" s="3"/>
    </row>
    <row r="674" spans="10:40" x14ac:dyDescent="0.25">
      <c r="J674" t="e">
        <f>VLOOKUP(G:G,#REF!,2,0)</f>
        <v>#REF!</v>
      </c>
      <c r="AL674" s="3"/>
      <c r="AM674" t="s">
        <v>664</v>
      </c>
      <c r="AN674" s="3"/>
    </row>
    <row r="675" spans="10:40" x14ac:dyDescent="0.25">
      <c r="J675" t="e">
        <f>VLOOKUP(G:G,#REF!,2,0)</f>
        <v>#REF!</v>
      </c>
      <c r="AL675" s="3"/>
      <c r="AM675" t="s">
        <v>665</v>
      </c>
      <c r="AN675" s="3"/>
    </row>
    <row r="676" spans="10:40" x14ac:dyDescent="0.25">
      <c r="J676" t="e">
        <f>VLOOKUP(G:G,#REF!,2,0)</f>
        <v>#REF!</v>
      </c>
      <c r="AL676" s="3"/>
      <c r="AM676" t="s">
        <v>666</v>
      </c>
      <c r="AN676" s="3"/>
    </row>
    <row r="677" spans="10:40" x14ac:dyDescent="0.25">
      <c r="J677" t="e">
        <f>VLOOKUP(G:G,#REF!,2,0)</f>
        <v>#REF!</v>
      </c>
      <c r="AL677" s="3"/>
      <c r="AM677" t="s">
        <v>667</v>
      </c>
      <c r="AN677" s="3"/>
    </row>
    <row r="678" spans="10:40" x14ac:dyDescent="0.25">
      <c r="J678" t="e">
        <f>VLOOKUP(G:G,#REF!,2,0)</f>
        <v>#REF!</v>
      </c>
      <c r="AL678" s="3"/>
      <c r="AM678" t="s">
        <v>668</v>
      </c>
      <c r="AN678" s="3"/>
    </row>
    <row r="679" spans="10:40" x14ac:dyDescent="0.25">
      <c r="J679" t="e">
        <f>VLOOKUP(G:G,#REF!,2,0)</f>
        <v>#REF!</v>
      </c>
      <c r="AL679" s="3"/>
      <c r="AM679" t="s">
        <v>669</v>
      </c>
      <c r="AN679" s="3"/>
    </row>
    <row r="680" spans="10:40" x14ac:dyDescent="0.25">
      <c r="J680" t="e">
        <f>VLOOKUP(G:G,#REF!,2,0)</f>
        <v>#REF!</v>
      </c>
      <c r="AL680" s="3"/>
      <c r="AM680" t="s">
        <v>670</v>
      </c>
      <c r="AN680" s="3"/>
    </row>
    <row r="681" spans="10:40" x14ac:dyDescent="0.25">
      <c r="J681" t="e">
        <f>VLOOKUP(G:G,#REF!,2,0)</f>
        <v>#REF!</v>
      </c>
      <c r="AL681" s="3"/>
      <c r="AM681" t="s">
        <v>671</v>
      </c>
      <c r="AN681" s="3"/>
    </row>
    <row r="682" spans="10:40" x14ac:dyDescent="0.25">
      <c r="J682" t="e">
        <f>VLOOKUP(G:G,#REF!,2,0)</f>
        <v>#REF!</v>
      </c>
      <c r="AL682" s="3"/>
      <c r="AM682" t="s">
        <v>672</v>
      </c>
      <c r="AN682" s="3"/>
    </row>
    <row r="683" spans="10:40" x14ac:dyDescent="0.25">
      <c r="J683" t="e">
        <f>VLOOKUP(G:G,#REF!,2,0)</f>
        <v>#REF!</v>
      </c>
      <c r="AL683" s="3"/>
      <c r="AM683" t="s">
        <v>673</v>
      </c>
      <c r="AN683" s="3"/>
    </row>
    <row r="684" spans="10:40" x14ac:dyDescent="0.25">
      <c r="J684" t="e">
        <f>VLOOKUP(G:G,#REF!,2,0)</f>
        <v>#REF!</v>
      </c>
      <c r="AL684" s="3"/>
      <c r="AM684" t="s">
        <v>674</v>
      </c>
      <c r="AN684" s="3"/>
    </row>
    <row r="685" spans="10:40" x14ac:dyDescent="0.25">
      <c r="J685" t="e">
        <f>VLOOKUP(G:G,#REF!,2,0)</f>
        <v>#REF!</v>
      </c>
      <c r="AL685" s="3"/>
      <c r="AM685" t="s">
        <v>675</v>
      </c>
      <c r="AN685" s="3"/>
    </row>
    <row r="686" spans="10:40" x14ac:dyDescent="0.25">
      <c r="J686" t="e">
        <f>VLOOKUP(G:G,#REF!,2,0)</f>
        <v>#REF!</v>
      </c>
      <c r="AL686" s="3"/>
      <c r="AM686" t="s">
        <v>676</v>
      </c>
      <c r="AN686" s="3"/>
    </row>
    <row r="687" spans="10:40" x14ac:dyDescent="0.25">
      <c r="J687" t="e">
        <f>VLOOKUP(G:G,#REF!,2,0)</f>
        <v>#REF!</v>
      </c>
      <c r="AL687" s="3"/>
      <c r="AM687" t="s">
        <v>677</v>
      </c>
      <c r="AN687" s="3"/>
    </row>
    <row r="688" spans="10:40" x14ac:dyDescent="0.25">
      <c r="J688" t="e">
        <f>VLOOKUP(G:G,#REF!,2,0)</f>
        <v>#REF!</v>
      </c>
      <c r="AL688" s="3"/>
      <c r="AM688" t="s">
        <v>678</v>
      </c>
      <c r="AN688" s="3"/>
    </row>
    <row r="689" spans="10:40" x14ac:dyDescent="0.25">
      <c r="J689" t="e">
        <f>VLOOKUP(G:G,#REF!,2,0)</f>
        <v>#REF!</v>
      </c>
      <c r="AL689" s="3"/>
      <c r="AM689" t="s">
        <v>679</v>
      </c>
      <c r="AN689" s="3"/>
    </row>
    <row r="690" spans="10:40" x14ac:dyDescent="0.25">
      <c r="J690" t="e">
        <f>VLOOKUP(G:G,#REF!,2,0)</f>
        <v>#REF!</v>
      </c>
      <c r="AL690" s="3"/>
      <c r="AM690" t="s">
        <v>680</v>
      </c>
      <c r="AN690" s="3"/>
    </row>
    <row r="691" spans="10:40" x14ac:dyDescent="0.25">
      <c r="J691" t="e">
        <f>VLOOKUP(G:G,#REF!,2,0)</f>
        <v>#REF!</v>
      </c>
      <c r="AL691" s="3"/>
      <c r="AM691" t="s">
        <v>681</v>
      </c>
      <c r="AN691" s="3"/>
    </row>
    <row r="692" spans="10:40" x14ac:dyDescent="0.25">
      <c r="J692" t="e">
        <f>VLOOKUP(G:G,#REF!,2,0)</f>
        <v>#REF!</v>
      </c>
      <c r="AL692" s="3"/>
      <c r="AM692" t="s">
        <v>682</v>
      </c>
      <c r="AN692" s="3"/>
    </row>
    <row r="693" spans="10:40" x14ac:dyDescent="0.25">
      <c r="J693" t="e">
        <f>VLOOKUP(G:G,#REF!,2,0)</f>
        <v>#REF!</v>
      </c>
      <c r="AL693" s="3"/>
      <c r="AM693" t="s">
        <v>683</v>
      </c>
      <c r="AN693" s="3"/>
    </row>
    <row r="694" spans="10:40" x14ac:dyDescent="0.25">
      <c r="J694" t="e">
        <f>VLOOKUP(G:G,#REF!,2,0)</f>
        <v>#REF!</v>
      </c>
      <c r="AL694" s="3"/>
      <c r="AM694" t="s">
        <v>684</v>
      </c>
      <c r="AN694" s="3"/>
    </row>
    <row r="695" spans="10:40" x14ac:dyDescent="0.25">
      <c r="J695" t="e">
        <f>VLOOKUP(G:G,#REF!,2,0)</f>
        <v>#REF!</v>
      </c>
      <c r="AL695" s="3"/>
      <c r="AM695" t="s">
        <v>685</v>
      </c>
      <c r="AN695" s="3"/>
    </row>
    <row r="696" spans="10:40" x14ac:dyDescent="0.25">
      <c r="J696" t="e">
        <f>VLOOKUP(G:G,#REF!,2,0)</f>
        <v>#REF!</v>
      </c>
      <c r="AL696" s="3"/>
      <c r="AM696" t="s">
        <v>686</v>
      </c>
      <c r="AN696" s="3"/>
    </row>
    <row r="697" spans="10:40" x14ac:dyDescent="0.25">
      <c r="J697" t="e">
        <f>VLOOKUP(G:G,#REF!,2,0)</f>
        <v>#REF!</v>
      </c>
      <c r="AL697" s="3"/>
      <c r="AM697" t="s">
        <v>687</v>
      </c>
      <c r="AN697" s="3"/>
    </row>
    <row r="698" spans="10:40" x14ac:dyDescent="0.25">
      <c r="J698" t="e">
        <f>VLOOKUP(G:G,#REF!,2,0)</f>
        <v>#REF!</v>
      </c>
      <c r="AL698" s="3"/>
      <c r="AM698" t="s">
        <v>688</v>
      </c>
      <c r="AN698" s="3"/>
    </row>
    <row r="699" spans="10:40" x14ac:dyDescent="0.25">
      <c r="J699" t="e">
        <f>VLOOKUP(G:G,#REF!,2,0)</f>
        <v>#REF!</v>
      </c>
      <c r="AL699" s="3"/>
      <c r="AM699" t="s">
        <v>689</v>
      </c>
      <c r="AN699" s="3"/>
    </row>
    <row r="700" spans="10:40" x14ac:dyDescent="0.25">
      <c r="J700" t="e">
        <f>VLOOKUP(G:G,#REF!,2,0)</f>
        <v>#REF!</v>
      </c>
      <c r="AL700" s="3"/>
      <c r="AM700" t="s">
        <v>690</v>
      </c>
      <c r="AN700" s="3"/>
    </row>
    <row r="701" spans="10:40" x14ac:dyDescent="0.25">
      <c r="J701" t="e">
        <f>VLOOKUP(G:G,#REF!,2,0)</f>
        <v>#REF!</v>
      </c>
      <c r="AL701" s="3"/>
      <c r="AM701" t="s">
        <v>691</v>
      </c>
      <c r="AN701" s="3"/>
    </row>
    <row r="702" spans="10:40" x14ac:dyDescent="0.25">
      <c r="J702" t="e">
        <f>VLOOKUP(G:G,#REF!,2,0)</f>
        <v>#REF!</v>
      </c>
      <c r="AL702" s="3"/>
      <c r="AM702" t="s">
        <v>692</v>
      </c>
      <c r="AN702" s="3"/>
    </row>
    <row r="703" spans="10:40" x14ac:dyDescent="0.25">
      <c r="J703" t="e">
        <f>VLOOKUP(G:G,#REF!,2,0)</f>
        <v>#REF!</v>
      </c>
      <c r="AL703" s="3"/>
      <c r="AM703" t="s">
        <v>693</v>
      </c>
      <c r="AN703" s="3"/>
    </row>
    <row r="704" spans="10:40" x14ac:dyDescent="0.25">
      <c r="J704" t="e">
        <f>VLOOKUP(G:G,#REF!,2,0)</f>
        <v>#REF!</v>
      </c>
      <c r="AL704" s="3"/>
      <c r="AM704" t="s">
        <v>694</v>
      </c>
      <c r="AN704" s="3"/>
    </row>
    <row r="705" spans="10:40" x14ac:dyDescent="0.25">
      <c r="J705" t="e">
        <f>VLOOKUP(G:G,#REF!,2,0)</f>
        <v>#REF!</v>
      </c>
      <c r="AL705" s="3"/>
      <c r="AM705" t="s">
        <v>695</v>
      </c>
      <c r="AN705" s="3"/>
    </row>
    <row r="706" spans="10:40" x14ac:dyDescent="0.25">
      <c r="J706" t="e">
        <f>VLOOKUP(G:G,#REF!,2,0)</f>
        <v>#REF!</v>
      </c>
      <c r="AL706" s="3"/>
      <c r="AM706" t="s">
        <v>696</v>
      </c>
      <c r="AN706" s="3"/>
    </row>
    <row r="707" spans="10:40" x14ac:dyDescent="0.25">
      <c r="J707" t="e">
        <f>VLOOKUP(G:G,#REF!,2,0)</f>
        <v>#REF!</v>
      </c>
      <c r="AL707" s="3"/>
      <c r="AM707" t="s">
        <v>697</v>
      </c>
      <c r="AN707" s="3"/>
    </row>
    <row r="708" spans="10:40" x14ac:dyDescent="0.25">
      <c r="J708" t="e">
        <f>VLOOKUP(G:G,#REF!,2,0)</f>
        <v>#REF!</v>
      </c>
      <c r="AL708" s="3"/>
      <c r="AM708" t="s">
        <v>698</v>
      </c>
      <c r="AN708" s="3"/>
    </row>
    <row r="709" spans="10:40" x14ac:dyDescent="0.25">
      <c r="J709" t="e">
        <f>VLOOKUP(G:G,#REF!,2,0)</f>
        <v>#REF!</v>
      </c>
      <c r="AL709" s="3"/>
      <c r="AM709" t="s">
        <v>699</v>
      </c>
      <c r="AN709" s="3"/>
    </row>
    <row r="710" spans="10:40" x14ac:dyDescent="0.25">
      <c r="J710" t="e">
        <f>VLOOKUP(G:G,#REF!,2,0)</f>
        <v>#REF!</v>
      </c>
      <c r="AL710" s="3"/>
      <c r="AM710" t="s">
        <v>700</v>
      </c>
      <c r="AN710" s="3"/>
    </row>
    <row r="711" spans="10:40" x14ac:dyDescent="0.25">
      <c r="J711" t="e">
        <f>VLOOKUP(G:G,#REF!,2,0)</f>
        <v>#REF!</v>
      </c>
      <c r="AL711" s="3"/>
      <c r="AM711" t="s">
        <v>701</v>
      </c>
      <c r="AN711" s="3"/>
    </row>
    <row r="712" spans="10:40" x14ac:dyDescent="0.25">
      <c r="J712" t="e">
        <f>VLOOKUP(G:G,#REF!,2,0)</f>
        <v>#REF!</v>
      </c>
      <c r="AL712" s="3"/>
      <c r="AM712" t="s">
        <v>702</v>
      </c>
      <c r="AN712" s="3"/>
    </row>
    <row r="713" spans="10:40" x14ac:dyDescent="0.25">
      <c r="J713" t="e">
        <f>VLOOKUP(G:G,#REF!,2,0)</f>
        <v>#REF!</v>
      </c>
      <c r="AL713" s="3"/>
      <c r="AM713" t="s">
        <v>703</v>
      </c>
      <c r="AN713" s="3"/>
    </row>
    <row r="714" spans="10:40" x14ac:dyDescent="0.25">
      <c r="J714" t="e">
        <f>VLOOKUP(G:G,#REF!,2,0)</f>
        <v>#REF!</v>
      </c>
      <c r="AL714" s="3"/>
      <c r="AM714" t="s">
        <v>704</v>
      </c>
      <c r="AN714" s="3"/>
    </row>
    <row r="715" spans="10:40" x14ac:dyDescent="0.25">
      <c r="J715" t="e">
        <f>VLOOKUP(G:G,#REF!,2,0)</f>
        <v>#REF!</v>
      </c>
      <c r="AL715" s="3"/>
      <c r="AM715" t="s">
        <v>705</v>
      </c>
      <c r="AN715" s="3"/>
    </row>
    <row r="716" spans="10:40" x14ac:dyDescent="0.25">
      <c r="J716" t="e">
        <f>VLOOKUP(G:G,#REF!,2,0)</f>
        <v>#REF!</v>
      </c>
      <c r="AL716" s="3"/>
      <c r="AM716" t="s">
        <v>706</v>
      </c>
      <c r="AN716" s="3"/>
    </row>
    <row r="717" spans="10:40" x14ac:dyDescent="0.25">
      <c r="J717" t="e">
        <f>VLOOKUP(G:G,#REF!,2,0)</f>
        <v>#REF!</v>
      </c>
      <c r="AL717" s="3"/>
      <c r="AM717" t="s">
        <v>707</v>
      </c>
      <c r="AN717" s="3"/>
    </row>
    <row r="718" spans="10:40" x14ac:dyDescent="0.25">
      <c r="J718" t="e">
        <f>VLOOKUP(G:G,#REF!,2,0)</f>
        <v>#REF!</v>
      </c>
      <c r="AL718" s="3"/>
      <c r="AM718" t="s">
        <v>708</v>
      </c>
      <c r="AN718" s="3"/>
    </row>
    <row r="719" spans="10:40" x14ac:dyDescent="0.25">
      <c r="J719" t="e">
        <f>VLOOKUP(G:G,#REF!,2,0)</f>
        <v>#REF!</v>
      </c>
      <c r="AL719" s="3"/>
      <c r="AM719" t="s">
        <v>709</v>
      </c>
      <c r="AN719" s="3"/>
    </row>
    <row r="720" spans="10:40" x14ac:dyDescent="0.25">
      <c r="J720" t="e">
        <f>VLOOKUP(G:G,#REF!,2,0)</f>
        <v>#REF!</v>
      </c>
      <c r="AL720" s="3"/>
      <c r="AM720" t="s">
        <v>710</v>
      </c>
      <c r="AN720" s="3"/>
    </row>
    <row r="721" spans="10:40" x14ac:dyDescent="0.25">
      <c r="J721" t="e">
        <f>VLOOKUP(G:G,#REF!,2,0)</f>
        <v>#REF!</v>
      </c>
      <c r="AL721" s="3"/>
      <c r="AM721" t="s">
        <v>711</v>
      </c>
      <c r="AN721" s="3"/>
    </row>
    <row r="722" spans="10:40" x14ac:dyDescent="0.25">
      <c r="J722" t="e">
        <f>VLOOKUP(G:G,#REF!,2,0)</f>
        <v>#REF!</v>
      </c>
      <c r="AL722" s="3"/>
      <c r="AM722" t="s">
        <v>712</v>
      </c>
      <c r="AN722" s="3"/>
    </row>
    <row r="723" spans="10:40" x14ac:dyDescent="0.25">
      <c r="J723" t="e">
        <f>VLOOKUP(G:G,#REF!,2,0)</f>
        <v>#REF!</v>
      </c>
      <c r="AL723" s="3"/>
      <c r="AM723" t="s">
        <v>713</v>
      </c>
      <c r="AN723" s="3"/>
    </row>
    <row r="724" spans="10:40" x14ac:dyDescent="0.25">
      <c r="J724" t="e">
        <f>VLOOKUP(G:G,#REF!,2,0)</f>
        <v>#REF!</v>
      </c>
      <c r="AL724" s="3"/>
      <c r="AM724" t="s">
        <v>714</v>
      </c>
      <c r="AN724" s="3"/>
    </row>
    <row r="725" spans="10:40" x14ac:dyDescent="0.25">
      <c r="J725" t="e">
        <f>VLOOKUP(G:G,#REF!,2,0)</f>
        <v>#REF!</v>
      </c>
      <c r="AL725" s="3"/>
      <c r="AM725" t="s">
        <v>715</v>
      </c>
      <c r="AN725" s="3"/>
    </row>
    <row r="726" spans="10:40" x14ac:dyDescent="0.25">
      <c r="J726" t="e">
        <f>VLOOKUP(G:G,#REF!,2,0)</f>
        <v>#REF!</v>
      </c>
      <c r="AL726" s="3"/>
      <c r="AM726" t="s">
        <v>716</v>
      </c>
      <c r="AN726" s="3"/>
    </row>
    <row r="727" spans="10:40" x14ac:dyDescent="0.25">
      <c r="J727" t="e">
        <f>VLOOKUP(G:G,#REF!,2,0)</f>
        <v>#REF!</v>
      </c>
      <c r="AL727" s="3"/>
      <c r="AM727" t="s">
        <v>717</v>
      </c>
      <c r="AN727" s="3"/>
    </row>
    <row r="728" spans="10:40" x14ac:dyDescent="0.25">
      <c r="J728" t="e">
        <f>VLOOKUP(G:G,#REF!,2,0)</f>
        <v>#REF!</v>
      </c>
      <c r="AL728" s="3"/>
      <c r="AM728" t="s">
        <v>718</v>
      </c>
      <c r="AN728" s="3"/>
    </row>
    <row r="729" spans="10:40" x14ac:dyDescent="0.25">
      <c r="J729" t="e">
        <f>VLOOKUP(G:G,#REF!,2,0)</f>
        <v>#REF!</v>
      </c>
      <c r="AL729" s="3"/>
      <c r="AM729" t="s">
        <v>719</v>
      </c>
      <c r="AN729" s="3"/>
    </row>
    <row r="730" spans="10:40" x14ac:dyDescent="0.25">
      <c r="J730" t="e">
        <f>VLOOKUP(G:G,#REF!,2,0)</f>
        <v>#REF!</v>
      </c>
      <c r="AL730" s="3"/>
      <c r="AM730" t="s">
        <v>720</v>
      </c>
      <c r="AN730" s="3"/>
    </row>
    <row r="731" spans="10:40" x14ac:dyDescent="0.25">
      <c r="J731" t="e">
        <f>VLOOKUP(G:G,#REF!,2,0)</f>
        <v>#REF!</v>
      </c>
      <c r="AL731" s="3"/>
      <c r="AM731" t="s">
        <v>721</v>
      </c>
      <c r="AN731" s="3"/>
    </row>
    <row r="732" spans="10:40" x14ac:dyDescent="0.25">
      <c r="J732" t="e">
        <f>VLOOKUP(G:G,#REF!,2,0)</f>
        <v>#REF!</v>
      </c>
      <c r="AL732" s="3"/>
      <c r="AM732" t="s">
        <v>722</v>
      </c>
      <c r="AN732" s="3"/>
    </row>
    <row r="733" spans="10:40" x14ac:dyDescent="0.25">
      <c r="J733" t="e">
        <f>VLOOKUP(G:G,#REF!,2,0)</f>
        <v>#REF!</v>
      </c>
      <c r="AL733" s="3"/>
      <c r="AM733" t="s">
        <v>723</v>
      </c>
      <c r="AN733" s="3"/>
    </row>
    <row r="734" spans="10:40" x14ac:dyDescent="0.25">
      <c r="J734" t="e">
        <f>VLOOKUP(G:G,#REF!,2,0)</f>
        <v>#REF!</v>
      </c>
      <c r="AL734" s="3"/>
      <c r="AM734" t="s">
        <v>724</v>
      </c>
      <c r="AN734" s="3"/>
    </row>
    <row r="735" spans="10:40" x14ac:dyDescent="0.25">
      <c r="J735" t="e">
        <f>VLOOKUP(G:G,#REF!,2,0)</f>
        <v>#REF!</v>
      </c>
      <c r="AL735" s="3"/>
      <c r="AM735" t="s">
        <v>725</v>
      </c>
      <c r="AN735" s="3"/>
    </row>
    <row r="736" spans="10:40" x14ac:dyDescent="0.25">
      <c r="J736" t="e">
        <f>VLOOKUP(G:G,#REF!,2,0)</f>
        <v>#REF!</v>
      </c>
      <c r="AL736" s="3"/>
      <c r="AM736" t="s">
        <v>726</v>
      </c>
      <c r="AN736" s="3"/>
    </row>
    <row r="737" spans="10:40" x14ac:dyDescent="0.25">
      <c r="J737" t="e">
        <f>VLOOKUP(G:G,#REF!,2,0)</f>
        <v>#REF!</v>
      </c>
      <c r="AL737" s="3"/>
      <c r="AM737" t="s">
        <v>727</v>
      </c>
      <c r="AN737" s="3"/>
    </row>
    <row r="738" spans="10:40" x14ac:dyDescent="0.25">
      <c r="J738" t="e">
        <f>VLOOKUP(G:G,#REF!,2,0)</f>
        <v>#REF!</v>
      </c>
      <c r="AL738" s="3"/>
      <c r="AM738" t="s">
        <v>728</v>
      </c>
      <c r="AN738" s="3"/>
    </row>
    <row r="739" spans="10:40" x14ac:dyDescent="0.25">
      <c r="J739" t="e">
        <f>VLOOKUP(G:G,#REF!,2,0)</f>
        <v>#REF!</v>
      </c>
      <c r="AL739" s="3"/>
      <c r="AM739" t="s">
        <v>729</v>
      </c>
      <c r="AN739" s="3"/>
    </row>
    <row r="740" spans="10:40" x14ac:dyDescent="0.25">
      <c r="J740" t="e">
        <f>VLOOKUP(G:G,#REF!,2,0)</f>
        <v>#REF!</v>
      </c>
      <c r="AL740" s="3"/>
      <c r="AM740" t="s">
        <v>730</v>
      </c>
      <c r="AN740" s="3"/>
    </row>
    <row r="741" spans="10:40" x14ac:dyDescent="0.25">
      <c r="J741" t="e">
        <f>VLOOKUP(G:G,#REF!,2,0)</f>
        <v>#REF!</v>
      </c>
      <c r="AL741" s="3"/>
      <c r="AM741" t="s">
        <v>731</v>
      </c>
      <c r="AN741" s="3"/>
    </row>
    <row r="742" spans="10:40" x14ac:dyDescent="0.25">
      <c r="J742" t="e">
        <f>VLOOKUP(G:G,#REF!,2,0)</f>
        <v>#REF!</v>
      </c>
      <c r="AL742" s="3"/>
      <c r="AM742" t="s">
        <v>732</v>
      </c>
      <c r="AN742" s="3"/>
    </row>
    <row r="743" spans="10:40" x14ac:dyDescent="0.25">
      <c r="J743" t="e">
        <f>VLOOKUP(G:G,#REF!,2,0)</f>
        <v>#REF!</v>
      </c>
      <c r="AL743" s="3"/>
      <c r="AM743" t="s">
        <v>733</v>
      </c>
      <c r="AN743" s="3"/>
    </row>
    <row r="744" spans="10:40" x14ac:dyDescent="0.25">
      <c r="J744" t="e">
        <f>VLOOKUP(G:G,#REF!,2,0)</f>
        <v>#REF!</v>
      </c>
      <c r="AL744" s="3"/>
      <c r="AM744" t="s">
        <v>734</v>
      </c>
      <c r="AN744" s="3"/>
    </row>
    <row r="745" spans="10:40" x14ac:dyDescent="0.25">
      <c r="J745" t="e">
        <f>VLOOKUP(G:G,#REF!,2,0)</f>
        <v>#REF!</v>
      </c>
      <c r="AL745" s="3"/>
      <c r="AM745" t="s">
        <v>735</v>
      </c>
      <c r="AN745" s="3"/>
    </row>
    <row r="746" spans="10:40" x14ac:dyDescent="0.25">
      <c r="J746" t="e">
        <f>VLOOKUP(G:G,#REF!,2,0)</f>
        <v>#REF!</v>
      </c>
      <c r="AL746" s="3"/>
      <c r="AM746" t="s">
        <v>736</v>
      </c>
      <c r="AN746" s="3"/>
    </row>
    <row r="747" spans="10:40" x14ac:dyDescent="0.25">
      <c r="J747" t="e">
        <f>VLOOKUP(G:G,#REF!,2,0)</f>
        <v>#REF!</v>
      </c>
      <c r="AL747" s="3"/>
      <c r="AM747" t="s">
        <v>737</v>
      </c>
      <c r="AN747" s="3"/>
    </row>
    <row r="748" spans="10:40" x14ac:dyDescent="0.25">
      <c r="J748" t="e">
        <f>VLOOKUP(G:G,#REF!,2,0)</f>
        <v>#REF!</v>
      </c>
      <c r="AL748" s="3"/>
      <c r="AM748" t="s">
        <v>738</v>
      </c>
      <c r="AN748" s="3"/>
    </row>
    <row r="749" spans="10:40" x14ac:dyDescent="0.25">
      <c r="J749" t="e">
        <f>VLOOKUP(G:G,#REF!,2,0)</f>
        <v>#REF!</v>
      </c>
      <c r="AL749" s="3"/>
      <c r="AM749" t="s">
        <v>739</v>
      </c>
      <c r="AN749" s="3"/>
    </row>
    <row r="750" spans="10:40" x14ac:dyDescent="0.25">
      <c r="J750" t="e">
        <f>VLOOKUP(G:G,#REF!,2,0)</f>
        <v>#REF!</v>
      </c>
      <c r="AL750" s="3"/>
      <c r="AM750" t="s">
        <v>740</v>
      </c>
      <c r="AN750" s="3"/>
    </row>
    <row r="751" spans="10:40" x14ac:dyDescent="0.25">
      <c r="J751" t="e">
        <f>VLOOKUP(G:G,#REF!,2,0)</f>
        <v>#REF!</v>
      </c>
      <c r="AL751" s="3"/>
      <c r="AM751" t="s">
        <v>741</v>
      </c>
      <c r="AN751" s="3"/>
    </row>
    <row r="752" spans="10:40" x14ac:dyDescent="0.25">
      <c r="J752" t="e">
        <f>VLOOKUP(G:G,#REF!,2,0)</f>
        <v>#REF!</v>
      </c>
      <c r="AL752" s="3"/>
      <c r="AM752" t="s">
        <v>742</v>
      </c>
      <c r="AN752" s="3"/>
    </row>
    <row r="753" spans="10:40" x14ac:dyDescent="0.25">
      <c r="J753" t="e">
        <f>VLOOKUP(G:G,#REF!,2,0)</f>
        <v>#REF!</v>
      </c>
      <c r="AL753" s="3"/>
      <c r="AM753" t="s">
        <v>743</v>
      </c>
      <c r="AN753" s="3"/>
    </row>
    <row r="754" spans="10:40" x14ac:dyDescent="0.25">
      <c r="J754" t="e">
        <f>VLOOKUP(G:G,#REF!,2,0)</f>
        <v>#REF!</v>
      </c>
      <c r="AL754" s="3"/>
      <c r="AM754" t="s">
        <v>744</v>
      </c>
      <c r="AN754" s="3"/>
    </row>
    <row r="755" spans="10:40" x14ac:dyDescent="0.25">
      <c r="J755" t="e">
        <f>VLOOKUP(G:G,#REF!,2,0)</f>
        <v>#REF!</v>
      </c>
      <c r="AL755" s="3"/>
      <c r="AM755" t="s">
        <v>745</v>
      </c>
      <c r="AN755" s="3"/>
    </row>
    <row r="756" spans="10:40" x14ac:dyDescent="0.25">
      <c r="J756" t="e">
        <f>VLOOKUP(G:G,#REF!,2,0)</f>
        <v>#REF!</v>
      </c>
      <c r="AL756" s="3"/>
      <c r="AM756" t="s">
        <v>746</v>
      </c>
      <c r="AN756" s="3"/>
    </row>
    <row r="757" spans="10:40" x14ac:dyDescent="0.25">
      <c r="J757" t="e">
        <f>VLOOKUP(G:G,#REF!,2,0)</f>
        <v>#REF!</v>
      </c>
      <c r="AL757" s="3"/>
      <c r="AM757" t="s">
        <v>747</v>
      </c>
      <c r="AN757" s="3"/>
    </row>
    <row r="758" spans="10:40" x14ac:dyDescent="0.25">
      <c r="J758" t="e">
        <f>VLOOKUP(G:G,#REF!,2,0)</f>
        <v>#REF!</v>
      </c>
      <c r="AL758" s="3"/>
      <c r="AM758" t="s">
        <v>748</v>
      </c>
      <c r="AN758" s="3"/>
    </row>
    <row r="759" spans="10:40" x14ac:dyDescent="0.25">
      <c r="J759" t="e">
        <f>VLOOKUP(G:G,#REF!,2,0)</f>
        <v>#REF!</v>
      </c>
      <c r="AL759" s="3"/>
      <c r="AM759" t="s">
        <v>749</v>
      </c>
      <c r="AN759" s="3"/>
    </row>
    <row r="760" spans="10:40" x14ac:dyDescent="0.25">
      <c r="J760" t="e">
        <f>VLOOKUP(G:G,#REF!,2,0)</f>
        <v>#REF!</v>
      </c>
      <c r="AL760" s="3"/>
      <c r="AM760" t="s">
        <v>750</v>
      </c>
      <c r="AN760" s="3"/>
    </row>
    <row r="761" spans="10:40" x14ac:dyDescent="0.25">
      <c r="J761" t="e">
        <f>VLOOKUP(G:G,#REF!,2,0)</f>
        <v>#REF!</v>
      </c>
      <c r="AL761" s="3"/>
      <c r="AM761" t="s">
        <v>751</v>
      </c>
      <c r="AN761" s="3"/>
    </row>
    <row r="762" spans="10:40" x14ac:dyDescent="0.25">
      <c r="J762" t="e">
        <f>VLOOKUP(G:G,#REF!,2,0)</f>
        <v>#REF!</v>
      </c>
      <c r="AL762" s="3"/>
      <c r="AM762" t="s">
        <v>752</v>
      </c>
      <c r="AN762" s="3"/>
    </row>
    <row r="763" spans="10:40" x14ac:dyDescent="0.25">
      <c r="J763" t="e">
        <f>VLOOKUP(G:G,#REF!,2,0)</f>
        <v>#REF!</v>
      </c>
      <c r="AL763" s="3"/>
      <c r="AM763" t="s">
        <v>753</v>
      </c>
      <c r="AN763" s="3"/>
    </row>
    <row r="764" spans="10:40" x14ac:dyDescent="0.25">
      <c r="J764" t="e">
        <f>VLOOKUP(G:G,#REF!,2,0)</f>
        <v>#REF!</v>
      </c>
      <c r="AL764" s="3"/>
      <c r="AM764" t="s">
        <v>754</v>
      </c>
      <c r="AN764" s="3"/>
    </row>
    <row r="765" spans="10:40" x14ac:dyDescent="0.25">
      <c r="J765" t="e">
        <f>VLOOKUP(G:G,#REF!,2,0)</f>
        <v>#REF!</v>
      </c>
      <c r="AL765" s="3"/>
      <c r="AM765" t="s">
        <v>755</v>
      </c>
      <c r="AN765" s="3"/>
    </row>
    <row r="766" spans="10:40" x14ac:dyDescent="0.25">
      <c r="J766" t="e">
        <f>VLOOKUP(G:G,#REF!,2,0)</f>
        <v>#REF!</v>
      </c>
      <c r="AL766" s="3"/>
      <c r="AM766" t="s">
        <v>756</v>
      </c>
      <c r="AN766" s="3"/>
    </row>
    <row r="767" spans="10:40" x14ac:dyDescent="0.25">
      <c r="J767" t="e">
        <f>VLOOKUP(G:G,#REF!,2,0)</f>
        <v>#REF!</v>
      </c>
      <c r="AL767" s="3"/>
      <c r="AM767" t="s">
        <v>757</v>
      </c>
      <c r="AN767" s="3"/>
    </row>
    <row r="768" spans="10:40" x14ac:dyDescent="0.25">
      <c r="J768" t="e">
        <f>VLOOKUP(G:G,#REF!,2,0)</f>
        <v>#REF!</v>
      </c>
      <c r="AL768" s="3"/>
      <c r="AM768" t="s">
        <v>758</v>
      </c>
      <c r="AN768" s="3"/>
    </row>
    <row r="769" spans="10:40" x14ac:dyDescent="0.25">
      <c r="J769" t="e">
        <f>VLOOKUP(G:G,#REF!,2,0)</f>
        <v>#REF!</v>
      </c>
      <c r="AL769" s="3"/>
      <c r="AM769" t="s">
        <v>759</v>
      </c>
      <c r="AN769" s="3"/>
    </row>
    <row r="770" spans="10:40" x14ac:dyDescent="0.25">
      <c r="J770" t="e">
        <f>VLOOKUP(G:G,#REF!,2,0)</f>
        <v>#REF!</v>
      </c>
      <c r="AL770" s="3"/>
      <c r="AM770" t="s">
        <v>760</v>
      </c>
      <c r="AN770" s="3"/>
    </row>
    <row r="771" spans="10:40" x14ac:dyDescent="0.25">
      <c r="J771" t="e">
        <f>VLOOKUP(G:G,#REF!,2,0)</f>
        <v>#REF!</v>
      </c>
      <c r="AL771" s="3"/>
      <c r="AM771" t="s">
        <v>761</v>
      </c>
      <c r="AN771" s="3"/>
    </row>
    <row r="772" spans="10:40" x14ac:dyDescent="0.25">
      <c r="J772" t="e">
        <f>VLOOKUP(G:G,#REF!,2,0)</f>
        <v>#REF!</v>
      </c>
      <c r="AL772" s="3"/>
      <c r="AM772" t="s">
        <v>762</v>
      </c>
      <c r="AN772" s="3"/>
    </row>
    <row r="773" spans="10:40" x14ac:dyDescent="0.25">
      <c r="J773" t="e">
        <f>VLOOKUP(G:G,#REF!,2,0)</f>
        <v>#REF!</v>
      </c>
      <c r="AL773" s="3"/>
      <c r="AM773" t="s">
        <v>763</v>
      </c>
      <c r="AN773" s="3"/>
    </row>
    <row r="774" spans="10:40" x14ac:dyDescent="0.25">
      <c r="J774" t="e">
        <f>VLOOKUP(G:G,#REF!,2,0)</f>
        <v>#REF!</v>
      </c>
      <c r="AL774" s="3"/>
      <c r="AM774" t="s">
        <v>764</v>
      </c>
      <c r="AN774" s="3"/>
    </row>
    <row r="775" spans="10:40" x14ac:dyDescent="0.25">
      <c r="J775" t="e">
        <f>VLOOKUP(G:G,#REF!,2,0)</f>
        <v>#REF!</v>
      </c>
      <c r="AL775" s="3"/>
      <c r="AM775" t="s">
        <v>765</v>
      </c>
      <c r="AN775" s="3"/>
    </row>
    <row r="776" spans="10:40" x14ac:dyDescent="0.25">
      <c r="J776" t="e">
        <f>VLOOKUP(G:G,#REF!,2,0)</f>
        <v>#REF!</v>
      </c>
      <c r="AL776" s="3"/>
      <c r="AM776" t="s">
        <v>766</v>
      </c>
      <c r="AN776" s="3"/>
    </row>
    <row r="777" spans="10:40" x14ac:dyDescent="0.25">
      <c r="J777" t="e">
        <f>VLOOKUP(G:G,#REF!,2,0)</f>
        <v>#REF!</v>
      </c>
      <c r="AL777" s="3"/>
      <c r="AM777" t="s">
        <v>767</v>
      </c>
      <c r="AN777" s="3"/>
    </row>
    <row r="778" spans="10:40" x14ac:dyDescent="0.25">
      <c r="J778" t="e">
        <f>VLOOKUP(G:G,#REF!,2,0)</f>
        <v>#REF!</v>
      </c>
      <c r="AL778" s="3"/>
      <c r="AM778" t="s">
        <v>768</v>
      </c>
      <c r="AN778" s="3"/>
    </row>
    <row r="779" spans="10:40" x14ac:dyDescent="0.25">
      <c r="J779" t="e">
        <f>VLOOKUP(G:G,#REF!,2,0)</f>
        <v>#REF!</v>
      </c>
      <c r="AL779" s="3"/>
      <c r="AM779" t="s">
        <v>769</v>
      </c>
      <c r="AN779" s="3"/>
    </row>
    <row r="780" spans="10:40" x14ac:dyDescent="0.25">
      <c r="J780" t="e">
        <f>VLOOKUP(G:G,#REF!,2,0)</f>
        <v>#REF!</v>
      </c>
      <c r="AL780" s="3"/>
      <c r="AM780" t="s">
        <v>770</v>
      </c>
      <c r="AN780" s="3"/>
    </row>
    <row r="781" spans="10:40" x14ac:dyDescent="0.25">
      <c r="J781" t="e">
        <f>VLOOKUP(G:G,#REF!,2,0)</f>
        <v>#REF!</v>
      </c>
      <c r="AL781" s="3"/>
      <c r="AM781" t="s">
        <v>771</v>
      </c>
      <c r="AN781" s="3"/>
    </row>
    <row r="782" spans="10:40" x14ac:dyDescent="0.25">
      <c r="J782" t="e">
        <f>VLOOKUP(G:G,#REF!,2,0)</f>
        <v>#REF!</v>
      </c>
      <c r="AL782" s="3"/>
      <c r="AM782" t="s">
        <v>772</v>
      </c>
      <c r="AN782" s="3"/>
    </row>
    <row r="783" spans="10:40" x14ac:dyDescent="0.25">
      <c r="J783" t="e">
        <f>VLOOKUP(G:G,#REF!,2,0)</f>
        <v>#REF!</v>
      </c>
      <c r="AL783" s="3"/>
      <c r="AM783" t="s">
        <v>773</v>
      </c>
      <c r="AN783" s="3"/>
    </row>
    <row r="784" spans="10:40" x14ac:dyDescent="0.25">
      <c r="J784" t="e">
        <f>VLOOKUP(G:G,#REF!,2,0)</f>
        <v>#REF!</v>
      </c>
      <c r="AL784" s="3"/>
      <c r="AM784" t="s">
        <v>774</v>
      </c>
      <c r="AN784" s="3"/>
    </row>
    <row r="785" spans="10:40" x14ac:dyDescent="0.25">
      <c r="J785" t="e">
        <f>VLOOKUP(G:G,#REF!,2,0)</f>
        <v>#REF!</v>
      </c>
      <c r="AL785" s="3"/>
      <c r="AM785" t="s">
        <v>775</v>
      </c>
      <c r="AN785" s="3"/>
    </row>
    <row r="786" spans="10:40" x14ac:dyDescent="0.25">
      <c r="J786" t="e">
        <f>VLOOKUP(G:G,#REF!,2,0)</f>
        <v>#REF!</v>
      </c>
      <c r="AL786" s="3"/>
      <c r="AM786" t="s">
        <v>776</v>
      </c>
      <c r="AN786" s="3"/>
    </row>
    <row r="787" spans="10:40" x14ac:dyDescent="0.25">
      <c r="J787" t="e">
        <f>VLOOKUP(G:G,#REF!,2,0)</f>
        <v>#REF!</v>
      </c>
      <c r="AL787" s="3"/>
      <c r="AM787" t="s">
        <v>777</v>
      </c>
      <c r="AN787" s="3"/>
    </row>
    <row r="788" spans="10:40" x14ac:dyDescent="0.25">
      <c r="J788" t="e">
        <f>VLOOKUP(G:G,#REF!,2,0)</f>
        <v>#REF!</v>
      </c>
      <c r="AL788" s="3"/>
      <c r="AM788" t="s">
        <v>778</v>
      </c>
      <c r="AN788" s="3"/>
    </row>
    <row r="789" spans="10:40" x14ac:dyDescent="0.25">
      <c r="J789" t="e">
        <f>VLOOKUP(G:G,#REF!,2,0)</f>
        <v>#REF!</v>
      </c>
      <c r="AL789" s="3"/>
      <c r="AM789" t="s">
        <v>779</v>
      </c>
      <c r="AN789" s="3"/>
    </row>
    <row r="790" spans="10:40" x14ac:dyDescent="0.25">
      <c r="J790" t="e">
        <f>VLOOKUP(G:G,#REF!,2,0)</f>
        <v>#REF!</v>
      </c>
      <c r="AL790" s="3"/>
      <c r="AM790" t="s">
        <v>780</v>
      </c>
      <c r="AN790" s="3"/>
    </row>
    <row r="791" spans="10:40" x14ac:dyDescent="0.25">
      <c r="J791" t="e">
        <f>VLOOKUP(G:G,#REF!,2,0)</f>
        <v>#REF!</v>
      </c>
      <c r="AL791" s="3"/>
      <c r="AM791" t="s">
        <v>781</v>
      </c>
      <c r="AN791" s="3"/>
    </row>
    <row r="792" spans="10:40" x14ac:dyDescent="0.25">
      <c r="J792" t="e">
        <f>VLOOKUP(G:G,#REF!,2,0)</f>
        <v>#REF!</v>
      </c>
      <c r="AL792" s="3"/>
      <c r="AM792" t="s">
        <v>782</v>
      </c>
      <c r="AN792" s="3"/>
    </row>
    <row r="793" spans="10:40" x14ac:dyDescent="0.25">
      <c r="J793" t="e">
        <f>VLOOKUP(G:G,#REF!,2,0)</f>
        <v>#REF!</v>
      </c>
      <c r="AL793" s="3"/>
      <c r="AM793" t="s">
        <v>783</v>
      </c>
      <c r="AN793" s="3"/>
    </row>
    <row r="794" spans="10:40" x14ac:dyDescent="0.25">
      <c r="J794" t="e">
        <f>VLOOKUP(G:G,#REF!,2,0)</f>
        <v>#REF!</v>
      </c>
      <c r="AL794" s="3"/>
      <c r="AM794" t="s">
        <v>784</v>
      </c>
      <c r="AN794" s="3"/>
    </row>
    <row r="795" spans="10:40" x14ac:dyDescent="0.25">
      <c r="J795" t="e">
        <f>VLOOKUP(G:G,#REF!,2,0)</f>
        <v>#REF!</v>
      </c>
      <c r="AL795" s="3"/>
      <c r="AM795" t="s">
        <v>785</v>
      </c>
      <c r="AN795" s="3"/>
    </row>
    <row r="796" spans="10:40" x14ac:dyDescent="0.25">
      <c r="J796" t="e">
        <f>VLOOKUP(G:G,#REF!,2,0)</f>
        <v>#REF!</v>
      </c>
      <c r="AL796" s="3"/>
      <c r="AM796" t="s">
        <v>786</v>
      </c>
      <c r="AN796" s="3"/>
    </row>
    <row r="797" spans="10:40" x14ac:dyDescent="0.25">
      <c r="J797" t="e">
        <f>VLOOKUP(G:G,#REF!,2,0)</f>
        <v>#REF!</v>
      </c>
      <c r="AL797" s="3"/>
      <c r="AM797" t="s">
        <v>787</v>
      </c>
      <c r="AN797" s="3"/>
    </row>
    <row r="798" spans="10:40" x14ac:dyDescent="0.25">
      <c r="J798" t="e">
        <f>VLOOKUP(G:G,#REF!,2,0)</f>
        <v>#REF!</v>
      </c>
      <c r="AL798" s="3"/>
      <c r="AM798" t="s">
        <v>788</v>
      </c>
      <c r="AN798" s="3"/>
    </row>
    <row r="799" spans="10:40" x14ac:dyDescent="0.25">
      <c r="J799" t="e">
        <f>VLOOKUP(G:G,#REF!,2,0)</f>
        <v>#REF!</v>
      </c>
      <c r="AL799" s="3"/>
      <c r="AM799" t="s">
        <v>789</v>
      </c>
      <c r="AN799" s="3"/>
    </row>
    <row r="800" spans="10:40" x14ac:dyDescent="0.25">
      <c r="J800" t="e">
        <f>VLOOKUP(G:G,#REF!,2,0)</f>
        <v>#REF!</v>
      </c>
      <c r="AL800" s="3"/>
      <c r="AM800" t="s">
        <v>790</v>
      </c>
      <c r="AN800" s="3"/>
    </row>
    <row r="801" spans="10:40" x14ac:dyDescent="0.25">
      <c r="J801" t="e">
        <f>VLOOKUP(G:G,#REF!,2,0)</f>
        <v>#REF!</v>
      </c>
      <c r="AL801" s="3"/>
      <c r="AM801" t="s">
        <v>791</v>
      </c>
      <c r="AN801" s="3"/>
    </row>
    <row r="802" spans="10:40" x14ac:dyDescent="0.25">
      <c r="J802" t="e">
        <f>VLOOKUP(G:G,#REF!,2,0)</f>
        <v>#REF!</v>
      </c>
      <c r="AL802" s="3"/>
      <c r="AM802" t="s">
        <v>792</v>
      </c>
      <c r="AN802" s="3"/>
    </row>
    <row r="803" spans="10:40" x14ac:dyDescent="0.25">
      <c r="J803" t="e">
        <f>VLOOKUP(G:G,#REF!,2,0)</f>
        <v>#REF!</v>
      </c>
      <c r="AL803" s="3"/>
      <c r="AM803" t="s">
        <v>793</v>
      </c>
      <c r="AN803" s="3"/>
    </row>
    <row r="804" spans="10:40" x14ac:dyDescent="0.25">
      <c r="J804" t="e">
        <f>VLOOKUP(G:G,#REF!,2,0)</f>
        <v>#REF!</v>
      </c>
      <c r="AL804" s="3"/>
      <c r="AM804" t="s">
        <v>794</v>
      </c>
      <c r="AN804" s="3"/>
    </row>
    <row r="805" spans="10:40" x14ac:dyDescent="0.25">
      <c r="J805" t="e">
        <f>VLOOKUP(G:G,#REF!,2,0)</f>
        <v>#REF!</v>
      </c>
      <c r="AL805" s="3"/>
      <c r="AM805" t="s">
        <v>795</v>
      </c>
      <c r="AN805" s="3"/>
    </row>
    <row r="806" spans="10:40" x14ac:dyDescent="0.25">
      <c r="J806" t="e">
        <f>VLOOKUP(G:G,#REF!,2,0)</f>
        <v>#REF!</v>
      </c>
      <c r="AL806" s="3"/>
      <c r="AM806" t="s">
        <v>796</v>
      </c>
      <c r="AN806" s="3"/>
    </row>
    <row r="807" spans="10:40" x14ac:dyDescent="0.25">
      <c r="J807" t="e">
        <f>VLOOKUP(G:G,#REF!,2,0)</f>
        <v>#REF!</v>
      </c>
      <c r="AL807" s="3"/>
      <c r="AM807" t="s">
        <v>797</v>
      </c>
      <c r="AN807" s="3"/>
    </row>
    <row r="808" spans="10:40" x14ac:dyDescent="0.25">
      <c r="J808" t="e">
        <f>VLOOKUP(G:G,#REF!,2,0)</f>
        <v>#REF!</v>
      </c>
      <c r="AL808" s="3"/>
      <c r="AM808" t="s">
        <v>798</v>
      </c>
      <c r="AN808" s="3"/>
    </row>
    <row r="809" spans="10:40" x14ac:dyDescent="0.25">
      <c r="J809" t="e">
        <f>VLOOKUP(G:G,#REF!,2,0)</f>
        <v>#REF!</v>
      </c>
      <c r="AL809" s="3"/>
      <c r="AM809" t="s">
        <v>799</v>
      </c>
      <c r="AN809" s="3"/>
    </row>
    <row r="810" spans="10:40" x14ac:dyDescent="0.25">
      <c r="J810" t="e">
        <f>VLOOKUP(G:G,#REF!,2,0)</f>
        <v>#REF!</v>
      </c>
      <c r="AL810" s="3"/>
      <c r="AM810" t="s">
        <v>800</v>
      </c>
      <c r="AN810" s="3"/>
    </row>
    <row r="811" spans="10:40" x14ac:dyDescent="0.25">
      <c r="J811" t="e">
        <f>VLOOKUP(G:G,#REF!,2,0)</f>
        <v>#REF!</v>
      </c>
      <c r="AL811" s="3"/>
      <c r="AM811" t="s">
        <v>801</v>
      </c>
      <c r="AN811" s="3"/>
    </row>
    <row r="812" spans="10:40" x14ac:dyDescent="0.25">
      <c r="J812" t="e">
        <f>VLOOKUP(G:G,#REF!,2,0)</f>
        <v>#REF!</v>
      </c>
      <c r="AL812" s="3"/>
      <c r="AM812" t="s">
        <v>802</v>
      </c>
      <c r="AN812" s="3"/>
    </row>
    <row r="813" spans="10:40" x14ac:dyDescent="0.25">
      <c r="J813" t="e">
        <f>VLOOKUP(G:G,#REF!,2,0)</f>
        <v>#REF!</v>
      </c>
      <c r="AL813" s="3"/>
      <c r="AM813" t="s">
        <v>803</v>
      </c>
      <c r="AN813" s="3"/>
    </row>
    <row r="814" spans="10:40" x14ac:dyDescent="0.25">
      <c r="J814" t="e">
        <f>VLOOKUP(G:G,#REF!,2,0)</f>
        <v>#REF!</v>
      </c>
      <c r="AL814" s="3"/>
      <c r="AM814" t="s">
        <v>804</v>
      </c>
      <c r="AN814" s="3"/>
    </row>
    <row r="815" spans="10:40" x14ac:dyDescent="0.25">
      <c r="J815" t="e">
        <f>VLOOKUP(G:G,#REF!,2,0)</f>
        <v>#REF!</v>
      </c>
      <c r="AL815" s="3"/>
      <c r="AM815" t="s">
        <v>805</v>
      </c>
      <c r="AN815" s="3"/>
    </row>
    <row r="816" spans="10:40" x14ac:dyDescent="0.25">
      <c r="J816" t="e">
        <f>VLOOKUP(G:G,#REF!,2,0)</f>
        <v>#REF!</v>
      </c>
      <c r="AL816" s="3"/>
      <c r="AM816" t="s">
        <v>806</v>
      </c>
      <c r="AN816" s="3"/>
    </row>
    <row r="817" spans="10:40" x14ac:dyDescent="0.25">
      <c r="J817" t="e">
        <f>VLOOKUP(G:G,#REF!,2,0)</f>
        <v>#REF!</v>
      </c>
      <c r="AL817" s="3"/>
      <c r="AM817" t="s">
        <v>807</v>
      </c>
      <c r="AN817" s="3"/>
    </row>
    <row r="818" spans="10:40" x14ac:dyDescent="0.25">
      <c r="J818" t="e">
        <f>VLOOKUP(G:G,#REF!,2,0)</f>
        <v>#REF!</v>
      </c>
      <c r="AL818" s="3"/>
      <c r="AM818" t="s">
        <v>808</v>
      </c>
      <c r="AN818" s="3"/>
    </row>
    <row r="819" spans="10:40" x14ac:dyDescent="0.25">
      <c r="J819" t="e">
        <f>VLOOKUP(G:G,#REF!,2,0)</f>
        <v>#REF!</v>
      </c>
      <c r="AL819" s="3"/>
      <c r="AM819" t="s">
        <v>809</v>
      </c>
      <c r="AN819" s="3"/>
    </row>
    <row r="820" spans="10:40" x14ac:dyDescent="0.25">
      <c r="J820" t="e">
        <f>VLOOKUP(G:G,#REF!,2,0)</f>
        <v>#REF!</v>
      </c>
      <c r="AL820" s="3"/>
      <c r="AM820" t="s">
        <v>810</v>
      </c>
      <c r="AN820" s="3"/>
    </row>
    <row r="821" spans="10:40" x14ac:dyDescent="0.25">
      <c r="J821" t="e">
        <f>VLOOKUP(G:G,#REF!,2,0)</f>
        <v>#REF!</v>
      </c>
      <c r="AL821" s="3"/>
      <c r="AM821" t="s">
        <v>811</v>
      </c>
      <c r="AN821" s="3"/>
    </row>
    <row r="822" spans="10:40" x14ac:dyDescent="0.25">
      <c r="J822" t="e">
        <f>VLOOKUP(G:G,#REF!,2,0)</f>
        <v>#REF!</v>
      </c>
      <c r="AL822" s="3"/>
      <c r="AM822" t="s">
        <v>812</v>
      </c>
      <c r="AN822" s="3"/>
    </row>
    <row r="823" spans="10:40" x14ac:dyDescent="0.25">
      <c r="J823" t="e">
        <f>VLOOKUP(G:G,#REF!,2,0)</f>
        <v>#REF!</v>
      </c>
      <c r="AL823" s="3"/>
      <c r="AM823" t="s">
        <v>813</v>
      </c>
      <c r="AN823" s="3"/>
    </row>
    <row r="824" spans="10:40" x14ac:dyDescent="0.25">
      <c r="J824" t="e">
        <f>VLOOKUP(G:G,#REF!,2,0)</f>
        <v>#REF!</v>
      </c>
      <c r="AL824" s="3"/>
      <c r="AM824" t="s">
        <v>814</v>
      </c>
      <c r="AN824" s="3"/>
    </row>
    <row r="825" spans="10:40" x14ac:dyDescent="0.25">
      <c r="J825" t="e">
        <f>VLOOKUP(G:G,#REF!,2,0)</f>
        <v>#REF!</v>
      </c>
      <c r="AL825" s="3"/>
      <c r="AM825" t="s">
        <v>815</v>
      </c>
      <c r="AN825" s="3"/>
    </row>
    <row r="826" spans="10:40" x14ac:dyDescent="0.25">
      <c r="J826" t="e">
        <f>VLOOKUP(G:G,#REF!,2,0)</f>
        <v>#REF!</v>
      </c>
      <c r="AL826" s="3"/>
      <c r="AM826" t="s">
        <v>816</v>
      </c>
      <c r="AN826" s="3"/>
    </row>
    <row r="827" spans="10:40" x14ac:dyDescent="0.25">
      <c r="J827" t="e">
        <f>VLOOKUP(G:G,#REF!,2,0)</f>
        <v>#REF!</v>
      </c>
      <c r="AL827" s="3"/>
      <c r="AM827" t="s">
        <v>817</v>
      </c>
      <c r="AN827" s="3"/>
    </row>
    <row r="828" spans="10:40" x14ac:dyDescent="0.25">
      <c r="J828" t="e">
        <f>VLOOKUP(G:G,#REF!,2,0)</f>
        <v>#REF!</v>
      </c>
      <c r="AL828" s="3"/>
      <c r="AM828" t="s">
        <v>818</v>
      </c>
      <c r="AN828" s="3"/>
    </row>
    <row r="829" spans="10:40" x14ac:dyDescent="0.25">
      <c r="J829" t="e">
        <f>VLOOKUP(G:G,#REF!,2,0)</f>
        <v>#REF!</v>
      </c>
      <c r="AL829" s="3"/>
      <c r="AM829" t="s">
        <v>819</v>
      </c>
      <c r="AN829" s="3"/>
    </row>
    <row r="830" spans="10:40" x14ac:dyDescent="0.25">
      <c r="J830" t="e">
        <f>VLOOKUP(G:G,#REF!,2,0)</f>
        <v>#REF!</v>
      </c>
      <c r="AL830" s="3"/>
      <c r="AM830" t="s">
        <v>820</v>
      </c>
      <c r="AN830" s="3"/>
    </row>
    <row r="831" spans="10:40" x14ac:dyDescent="0.25">
      <c r="J831" t="e">
        <f>VLOOKUP(G:G,#REF!,2,0)</f>
        <v>#REF!</v>
      </c>
      <c r="AL831" s="3"/>
      <c r="AM831" t="s">
        <v>821</v>
      </c>
      <c r="AN831" s="3"/>
    </row>
    <row r="832" spans="10:40" x14ac:dyDescent="0.25">
      <c r="J832" t="e">
        <f>VLOOKUP(G:G,#REF!,2,0)</f>
        <v>#REF!</v>
      </c>
      <c r="AL832" s="3"/>
      <c r="AM832" t="s">
        <v>822</v>
      </c>
      <c r="AN832" s="3"/>
    </row>
    <row r="833" spans="10:40" x14ac:dyDescent="0.25">
      <c r="J833" t="e">
        <f>VLOOKUP(G:G,#REF!,2,0)</f>
        <v>#REF!</v>
      </c>
      <c r="AL833" s="3"/>
      <c r="AM833" t="s">
        <v>823</v>
      </c>
      <c r="AN833" s="3"/>
    </row>
    <row r="834" spans="10:40" x14ac:dyDescent="0.25">
      <c r="J834" t="e">
        <f>VLOOKUP(G:G,#REF!,2,0)</f>
        <v>#REF!</v>
      </c>
      <c r="AL834" s="3"/>
      <c r="AM834" t="s">
        <v>824</v>
      </c>
      <c r="AN834" s="3"/>
    </row>
    <row r="835" spans="10:40" x14ac:dyDescent="0.25">
      <c r="J835" t="e">
        <f>VLOOKUP(G:G,#REF!,2,0)</f>
        <v>#REF!</v>
      </c>
      <c r="AL835" s="3"/>
      <c r="AM835" t="s">
        <v>825</v>
      </c>
      <c r="AN835" s="3"/>
    </row>
    <row r="836" spans="10:40" x14ac:dyDescent="0.25">
      <c r="J836" t="e">
        <f>VLOOKUP(G:G,#REF!,2,0)</f>
        <v>#REF!</v>
      </c>
      <c r="AL836" s="3"/>
      <c r="AM836" t="s">
        <v>826</v>
      </c>
      <c r="AN836" s="3"/>
    </row>
    <row r="837" spans="10:40" x14ac:dyDescent="0.25">
      <c r="J837" t="e">
        <f>VLOOKUP(G:G,#REF!,2,0)</f>
        <v>#REF!</v>
      </c>
      <c r="AL837" s="3"/>
      <c r="AM837" t="s">
        <v>827</v>
      </c>
      <c r="AN837" s="3"/>
    </row>
    <row r="838" spans="10:40" x14ac:dyDescent="0.25">
      <c r="J838" t="e">
        <f>VLOOKUP(G:G,#REF!,2,0)</f>
        <v>#REF!</v>
      </c>
      <c r="AL838" s="3"/>
      <c r="AM838" t="s">
        <v>828</v>
      </c>
      <c r="AN838" s="3"/>
    </row>
    <row r="839" spans="10:40" x14ac:dyDescent="0.25">
      <c r="J839" t="e">
        <f>VLOOKUP(G:G,#REF!,2,0)</f>
        <v>#REF!</v>
      </c>
      <c r="AL839" s="3"/>
      <c r="AM839" t="s">
        <v>829</v>
      </c>
      <c r="AN839" s="3"/>
    </row>
    <row r="840" spans="10:40" x14ac:dyDescent="0.25">
      <c r="J840" t="e">
        <f>VLOOKUP(G:G,#REF!,2,0)</f>
        <v>#REF!</v>
      </c>
      <c r="AL840" s="3"/>
      <c r="AM840" t="s">
        <v>829</v>
      </c>
      <c r="AN840" s="3"/>
    </row>
    <row r="841" spans="10:40" x14ac:dyDescent="0.25">
      <c r="J841" t="e">
        <f>VLOOKUP(G:G,#REF!,2,0)</f>
        <v>#REF!</v>
      </c>
      <c r="AL841" s="3"/>
      <c r="AM841" t="s">
        <v>830</v>
      </c>
      <c r="AN841" s="3"/>
    </row>
    <row r="842" spans="10:40" x14ac:dyDescent="0.25">
      <c r="J842" t="e">
        <f>VLOOKUP(G:G,#REF!,2,0)</f>
        <v>#REF!</v>
      </c>
      <c r="AL842" s="3"/>
      <c r="AM842" t="s">
        <v>831</v>
      </c>
      <c r="AN842" s="3"/>
    </row>
    <row r="843" spans="10:40" x14ac:dyDescent="0.25">
      <c r="J843" t="e">
        <f>VLOOKUP(G:G,#REF!,2,0)</f>
        <v>#REF!</v>
      </c>
      <c r="AL843" s="3"/>
      <c r="AM843" t="s">
        <v>832</v>
      </c>
      <c r="AN843" s="3"/>
    </row>
    <row r="844" spans="10:40" x14ac:dyDescent="0.25">
      <c r="J844" t="e">
        <f>VLOOKUP(G:G,#REF!,2,0)</f>
        <v>#REF!</v>
      </c>
      <c r="AL844" s="3"/>
      <c r="AM844" t="s">
        <v>833</v>
      </c>
      <c r="AN844" s="3"/>
    </row>
    <row r="845" spans="10:40" x14ac:dyDescent="0.25">
      <c r="J845" t="e">
        <f>VLOOKUP(G:G,#REF!,2,0)</f>
        <v>#REF!</v>
      </c>
      <c r="AL845" s="3"/>
      <c r="AM845" t="s">
        <v>834</v>
      </c>
      <c r="AN845" s="3"/>
    </row>
    <row r="846" spans="10:40" x14ac:dyDescent="0.25">
      <c r="J846" t="e">
        <f>VLOOKUP(G:G,#REF!,2,0)</f>
        <v>#REF!</v>
      </c>
      <c r="AL846" s="3"/>
      <c r="AM846" t="s">
        <v>835</v>
      </c>
      <c r="AN846" s="3"/>
    </row>
    <row r="847" spans="10:40" x14ac:dyDescent="0.25">
      <c r="J847" t="e">
        <f>VLOOKUP(G:G,#REF!,2,0)</f>
        <v>#REF!</v>
      </c>
      <c r="AL847" s="3"/>
      <c r="AM847" t="s">
        <v>836</v>
      </c>
      <c r="AN847" s="3"/>
    </row>
    <row r="848" spans="10:40" x14ac:dyDescent="0.25">
      <c r="J848" t="e">
        <f>VLOOKUP(G:G,#REF!,2,0)</f>
        <v>#REF!</v>
      </c>
      <c r="AL848" s="3"/>
      <c r="AM848" t="s">
        <v>837</v>
      </c>
      <c r="AN848" s="3"/>
    </row>
    <row r="849" spans="10:40" x14ac:dyDescent="0.25">
      <c r="J849" t="e">
        <f>VLOOKUP(G:G,#REF!,2,0)</f>
        <v>#REF!</v>
      </c>
      <c r="AL849" s="3"/>
      <c r="AM849" t="s">
        <v>838</v>
      </c>
      <c r="AN849" s="3"/>
    </row>
    <row r="850" spans="10:40" x14ac:dyDescent="0.25">
      <c r="J850" t="e">
        <f>VLOOKUP(G:G,#REF!,2,0)</f>
        <v>#REF!</v>
      </c>
      <c r="AL850" s="3"/>
      <c r="AM850" t="s">
        <v>839</v>
      </c>
      <c r="AN850" s="3"/>
    </row>
    <row r="851" spans="10:40" x14ac:dyDescent="0.25">
      <c r="J851" t="e">
        <f>VLOOKUP(G:G,#REF!,2,0)</f>
        <v>#REF!</v>
      </c>
      <c r="AL851" s="3"/>
      <c r="AM851" t="s">
        <v>840</v>
      </c>
      <c r="AN851" s="3"/>
    </row>
    <row r="852" spans="10:40" x14ac:dyDescent="0.25">
      <c r="J852" t="e">
        <f>VLOOKUP(G:G,#REF!,2,0)</f>
        <v>#REF!</v>
      </c>
      <c r="AL852" s="3"/>
      <c r="AM852" t="s">
        <v>841</v>
      </c>
      <c r="AN852" s="3"/>
    </row>
    <row r="853" spans="10:40" x14ac:dyDescent="0.25">
      <c r="J853" t="e">
        <f>VLOOKUP(G:G,#REF!,2,0)</f>
        <v>#REF!</v>
      </c>
      <c r="AL853" s="3"/>
      <c r="AM853" t="s">
        <v>842</v>
      </c>
      <c r="AN853" s="3"/>
    </row>
    <row r="854" spans="10:40" x14ac:dyDescent="0.25">
      <c r="J854" t="e">
        <f>VLOOKUP(G:G,#REF!,2,0)</f>
        <v>#REF!</v>
      </c>
      <c r="AL854" s="3"/>
      <c r="AM854" t="s">
        <v>843</v>
      </c>
      <c r="AN854" s="3"/>
    </row>
    <row r="855" spans="10:40" x14ac:dyDescent="0.25">
      <c r="J855" t="e">
        <f>VLOOKUP(G:G,#REF!,2,0)</f>
        <v>#REF!</v>
      </c>
      <c r="AL855" s="3"/>
      <c r="AM855" t="s">
        <v>844</v>
      </c>
      <c r="AN855" s="3"/>
    </row>
    <row r="856" spans="10:40" x14ac:dyDescent="0.25">
      <c r="J856" t="e">
        <f>VLOOKUP(G:G,#REF!,2,0)</f>
        <v>#REF!</v>
      </c>
      <c r="AL856" s="3"/>
      <c r="AM856" t="s">
        <v>845</v>
      </c>
      <c r="AN856" s="3"/>
    </row>
    <row r="857" spans="10:40" x14ac:dyDescent="0.25">
      <c r="J857" t="e">
        <f>VLOOKUP(G:G,#REF!,2,0)</f>
        <v>#REF!</v>
      </c>
      <c r="AL857" s="3"/>
      <c r="AM857" t="s">
        <v>846</v>
      </c>
      <c r="AN857" s="3"/>
    </row>
    <row r="858" spans="10:40" x14ac:dyDescent="0.25">
      <c r="J858" t="e">
        <f>VLOOKUP(G:G,#REF!,2,0)</f>
        <v>#REF!</v>
      </c>
      <c r="AL858" s="3"/>
      <c r="AM858" t="s">
        <v>847</v>
      </c>
      <c r="AN858" s="3"/>
    </row>
    <row r="859" spans="10:40" x14ac:dyDescent="0.25">
      <c r="J859" t="e">
        <f>VLOOKUP(G:G,#REF!,2,0)</f>
        <v>#REF!</v>
      </c>
      <c r="AL859" s="3"/>
      <c r="AM859" t="s">
        <v>848</v>
      </c>
      <c r="AN859" s="3"/>
    </row>
    <row r="860" spans="10:40" x14ac:dyDescent="0.25">
      <c r="J860" t="e">
        <f>VLOOKUP(G:G,#REF!,2,0)</f>
        <v>#REF!</v>
      </c>
      <c r="AL860" s="3"/>
      <c r="AM860" t="s">
        <v>849</v>
      </c>
      <c r="AN860" s="3"/>
    </row>
    <row r="861" spans="10:40" x14ac:dyDescent="0.25">
      <c r="J861" t="e">
        <f>VLOOKUP(G:G,#REF!,2,0)</f>
        <v>#REF!</v>
      </c>
      <c r="AL861" s="3"/>
      <c r="AM861" t="s">
        <v>850</v>
      </c>
      <c r="AN861" s="3"/>
    </row>
    <row r="862" spans="10:40" x14ac:dyDescent="0.25">
      <c r="J862" t="e">
        <f>VLOOKUP(G:G,#REF!,2,0)</f>
        <v>#REF!</v>
      </c>
      <c r="AL862" s="3"/>
      <c r="AM862" t="s">
        <v>851</v>
      </c>
      <c r="AN862" s="3"/>
    </row>
    <row r="863" spans="10:40" x14ac:dyDescent="0.25">
      <c r="J863" t="e">
        <f>VLOOKUP(G:G,#REF!,2,0)</f>
        <v>#REF!</v>
      </c>
      <c r="AL863" s="3"/>
      <c r="AM863" t="s">
        <v>852</v>
      </c>
      <c r="AN863" s="3"/>
    </row>
    <row r="864" spans="10:40" x14ac:dyDescent="0.25">
      <c r="J864" t="e">
        <f>VLOOKUP(G:G,#REF!,2,0)</f>
        <v>#REF!</v>
      </c>
      <c r="AL864" s="3"/>
      <c r="AM864" t="s">
        <v>853</v>
      </c>
      <c r="AN864" s="3"/>
    </row>
    <row r="865" spans="10:40" x14ac:dyDescent="0.25">
      <c r="J865" t="e">
        <f>VLOOKUP(G:G,#REF!,2,0)</f>
        <v>#REF!</v>
      </c>
      <c r="AL865" s="3"/>
      <c r="AM865" t="s">
        <v>854</v>
      </c>
      <c r="AN865" s="3"/>
    </row>
    <row r="866" spans="10:40" x14ac:dyDescent="0.25">
      <c r="J866" t="e">
        <f>VLOOKUP(G:G,#REF!,2,0)</f>
        <v>#REF!</v>
      </c>
      <c r="AL866" s="3"/>
      <c r="AM866" t="s">
        <v>855</v>
      </c>
      <c r="AN866" s="3"/>
    </row>
    <row r="867" spans="10:40" x14ac:dyDescent="0.25">
      <c r="J867" t="e">
        <f>VLOOKUP(G:G,#REF!,2,0)</f>
        <v>#REF!</v>
      </c>
      <c r="AL867" s="3"/>
      <c r="AM867" t="s">
        <v>856</v>
      </c>
      <c r="AN867" s="3"/>
    </row>
    <row r="868" spans="10:40" x14ac:dyDescent="0.25">
      <c r="J868" t="e">
        <f>VLOOKUP(G:G,#REF!,2,0)</f>
        <v>#REF!</v>
      </c>
      <c r="AL868" s="3"/>
      <c r="AM868" t="s">
        <v>857</v>
      </c>
      <c r="AN868" s="3"/>
    </row>
    <row r="869" spans="10:40" x14ac:dyDescent="0.25">
      <c r="J869" t="e">
        <f>VLOOKUP(G:G,#REF!,2,0)</f>
        <v>#REF!</v>
      </c>
      <c r="AL869" s="3"/>
      <c r="AM869" t="s">
        <v>858</v>
      </c>
      <c r="AN869" s="3"/>
    </row>
    <row r="870" spans="10:40" x14ac:dyDescent="0.25">
      <c r="J870" t="e">
        <f>VLOOKUP(G:G,#REF!,2,0)</f>
        <v>#REF!</v>
      </c>
      <c r="AL870" s="3"/>
      <c r="AM870" t="s">
        <v>859</v>
      </c>
      <c r="AN870" s="3"/>
    </row>
    <row r="871" spans="10:40" x14ac:dyDescent="0.25">
      <c r="J871" t="e">
        <f>VLOOKUP(G:G,#REF!,2,0)</f>
        <v>#REF!</v>
      </c>
      <c r="AL871" s="3"/>
      <c r="AM871" t="s">
        <v>860</v>
      </c>
      <c r="AN871" s="3"/>
    </row>
    <row r="872" spans="10:40" x14ac:dyDescent="0.25">
      <c r="J872" t="e">
        <f>VLOOKUP(G:G,#REF!,2,0)</f>
        <v>#REF!</v>
      </c>
      <c r="AL872" s="3"/>
      <c r="AM872" t="s">
        <v>861</v>
      </c>
      <c r="AN872" s="3"/>
    </row>
    <row r="873" spans="10:40" x14ac:dyDescent="0.25">
      <c r="J873" t="e">
        <f>VLOOKUP(G:G,#REF!,2,0)</f>
        <v>#REF!</v>
      </c>
      <c r="AL873" s="3"/>
      <c r="AM873" t="s">
        <v>862</v>
      </c>
      <c r="AN873" s="3"/>
    </row>
    <row r="874" spans="10:40" x14ac:dyDescent="0.25">
      <c r="J874" t="e">
        <f>VLOOKUP(G:G,#REF!,2,0)</f>
        <v>#REF!</v>
      </c>
      <c r="AL874" s="3"/>
      <c r="AM874" t="s">
        <v>863</v>
      </c>
      <c r="AN874" s="3"/>
    </row>
    <row r="875" spans="10:40" x14ac:dyDescent="0.25">
      <c r="J875" t="e">
        <f>VLOOKUP(G:G,#REF!,2,0)</f>
        <v>#REF!</v>
      </c>
      <c r="AL875" s="3"/>
      <c r="AM875" t="s">
        <v>864</v>
      </c>
      <c r="AN875" s="3"/>
    </row>
    <row r="876" spans="10:40" x14ac:dyDescent="0.25">
      <c r="J876" t="e">
        <f>VLOOKUP(G:G,#REF!,2,0)</f>
        <v>#REF!</v>
      </c>
      <c r="AL876" s="3"/>
      <c r="AM876" t="s">
        <v>865</v>
      </c>
      <c r="AN876" s="3"/>
    </row>
    <row r="877" spans="10:40" x14ac:dyDescent="0.25">
      <c r="J877" t="e">
        <f>VLOOKUP(G:G,#REF!,2,0)</f>
        <v>#REF!</v>
      </c>
      <c r="AL877" s="3"/>
      <c r="AM877" t="s">
        <v>866</v>
      </c>
      <c r="AN877" s="3"/>
    </row>
    <row r="878" spans="10:40" x14ac:dyDescent="0.25">
      <c r="J878" t="e">
        <f>VLOOKUP(G:G,#REF!,2,0)</f>
        <v>#REF!</v>
      </c>
      <c r="AL878" s="3"/>
      <c r="AM878" t="s">
        <v>867</v>
      </c>
      <c r="AN878" s="3"/>
    </row>
    <row r="879" spans="10:40" x14ac:dyDescent="0.25">
      <c r="J879" t="e">
        <f>VLOOKUP(G:G,#REF!,2,0)</f>
        <v>#REF!</v>
      </c>
      <c r="AL879" s="3"/>
      <c r="AM879" t="s">
        <v>868</v>
      </c>
      <c r="AN879" s="3"/>
    </row>
    <row r="880" spans="10:40" x14ac:dyDescent="0.25">
      <c r="J880" t="e">
        <f>VLOOKUP(G:G,#REF!,2,0)</f>
        <v>#REF!</v>
      </c>
      <c r="AL880" s="3"/>
      <c r="AM880" t="s">
        <v>869</v>
      </c>
      <c r="AN880" s="3"/>
    </row>
    <row r="881" spans="10:40" x14ac:dyDescent="0.25">
      <c r="J881" t="e">
        <f>VLOOKUP(G:G,#REF!,2,0)</f>
        <v>#REF!</v>
      </c>
      <c r="AL881" s="3"/>
      <c r="AM881" t="s">
        <v>870</v>
      </c>
      <c r="AN881" s="3"/>
    </row>
    <row r="882" spans="10:40" x14ac:dyDescent="0.25">
      <c r="J882" t="e">
        <f>VLOOKUP(G:G,#REF!,2,0)</f>
        <v>#REF!</v>
      </c>
      <c r="AL882" s="3"/>
      <c r="AM882" t="s">
        <v>871</v>
      </c>
      <c r="AN882" s="3"/>
    </row>
    <row r="883" spans="10:40" x14ac:dyDescent="0.25">
      <c r="J883" t="e">
        <f>VLOOKUP(G:G,#REF!,2,0)</f>
        <v>#REF!</v>
      </c>
      <c r="AL883" s="3"/>
      <c r="AM883" t="s">
        <v>872</v>
      </c>
      <c r="AN883" s="3"/>
    </row>
    <row r="884" spans="10:40" x14ac:dyDescent="0.25">
      <c r="J884" t="e">
        <f>VLOOKUP(G:G,#REF!,2,0)</f>
        <v>#REF!</v>
      </c>
      <c r="AL884" s="3"/>
      <c r="AM884" t="s">
        <v>873</v>
      </c>
      <c r="AN884" s="3"/>
    </row>
    <row r="885" spans="10:40" x14ac:dyDescent="0.25">
      <c r="J885" t="e">
        <f>VLOOKUP(G:G,#REF!,2,0)</f>
        <v>#REF!</v>
      </c>
      <c r="AL885" s="3"/>
      <c r="AM885" t="s">
        <v>874</v>
      </c>
      <c r="AN885" s="3"/>
    </row>
    <row r="886" spans="10:40" x14ac:dyDescent="0.25">
      <c r="J886" t="e">
        <f>VLOOKUP(G:G,#REF!,2,0)</f>
        <v>#REF!</v>
      </c>
      <c r="AL886" s="3"/>
      <c r="AM886" t="s">
        <v>875</v>
      </c>
      <c r="AN886" s="3"/>
    </row>
    <row r="887" spans="10:40" x14ac:dyDescent="0.25">
      <c r="J887" t="e">
        <f>VLOOKUP(G:G,#REF!,2,0)</f>
        <v>#REF!</v>
      </c>
      <c r="AL887" s="3"/>
      <c r="AM887" t="s">
        <v>876</v>
      </c>
      <c r="AN887" s="3"/>
    </row>
    <row r="888" spans="10:40" x14ac:dyDescent="0.25">
      <c r="J888" t="e">
        <f>VLOOKUP(G:G,#REF!,2,0)</f>
        <v>#REF!</v>
      </c>
      <c r="AL888" s="3"/>
      <c r="AM888" t="s">
        <v>877</v>
      </c>
      <c r="AN888" s="3"/>
    </row>
    <row r="889" spans="10:40" x14ac:dyDescent="0.25">
      <c r="J889" t="e">
        <f>VLOOKUP(G:G,#REF!,2,0)</f>
        <v>#REF!</v>
      </c>
      <c r="AL889" s="3"/>
      <c r="AM889" t="s">
        <v>878</v>
      </c>
      <c r="AN889" s="3"/>
    </row>
    <row r="890" spans="10:40" x14ac:dyDescent="0.25">
      <c r="J890" t="e">
        <f>VLOOKUP(G:G,#REF!,2,0)</f>
        <v>#REF!</v>
      </c>
      <c r="AL890" s="3"/>
      <c r="AM890" t="s">
        <v>879</v>
      </c>
      <c r="AN890" s="3"/>
    </row>
    <row r="891" spans="10:40" x14ac:dyDescent="0.25">
      <c r="J891" t="e">
        <f>VLOOKUP(G:G,#REF!,2,0)</f>
        <v>#REF!</v>
      </c>
      <c r="AL891" s="3"/>
      <c r="AM891" t="s">
        <v>880</v>
      </c>
      <c r="AN891" s="3"/>
    </row>
    <row r="892" spans="10:40" x14ac:dyDescent="0.25">
      <c r="J892" t="e">
        <f>VLOOKUP(G:G,#REF!,2,0)</f>
        <v>#REF!</v>
      </c>
      <c r="AL892" s="3"/>
      <c r="AM892" t="s">
        <v>881</v>
      </c>
      <c r="AN892" s="3"/>
    </row>
    <row r="893" spans="10:40" x14ac:dyDescent="0.25">
      <c r="J893" t="e">
        <f>VLOOKUP(G:G,#REF!,2,0)</f>
        <v>#REF!</v>
      </c>
      <c r="AL893" s="3"/>
      <c r="AM893" t="s">
        <v>882</v>
      </c>
      <c r="AN893" s="3"/>
    </row>
    <row r="894" spans="10:40" x14ac:dyDescent="0.25">
      <c r="J894" t="e">
        <f>VLOOKUP(G:G,#REF!,2,0)</f>
        <v>#REF!</v>
      </c>
      <c r="AL894" s="3"/>
      <c r="AM894" t="s">
        <v>883</v>
      </c>
      <c r="AN894" s="3"/>
    </row>
    <row r="895" spans="10:40" x14ac:dyDescent="0.25">
      <c r="J895" t="e">
        <f>VLOOKUP(G:G,#REF!,2,0)</f>
        <v>#REF!</v>
      </c>
      <c r="AL895" s="3"/>
      <c r="AM895" t="s">
        <v>884</v>
      </c>
      <c r="AN895" s="3"/>
    </row>
    <row r="896" spans="10:40" x14ac:dyDescent="0.25">
      <c r="J896" t="e">
        <f>VLOOKUP(G:G,#REF!,2,0)</f>
        <v>#REF!</v>
      </c>
      <c r="AL896" s="3"/>
      <c r="AM896" t="s">
        <v>885</v>
      </c>
      <c r="AN896" s="3"/>
    </row>
    <row r="897" spans="10:40" x14ac:dyDescent="0.25">
      <c r="J897" t="e">
        <f>VLOOKUP(G:G,#REF!,2,0)</f>
        <v>#REF!</v>
      </c>
      <c r="AL897" s="3"/>
      <c r="AM897" t="s">
        <v>886</v>
      </c>
      <c r="AN897" s="3"/>
    </row>
    <row r="898" spans="10:40" x14ac:dyDescent="0.25">
      <c r="J898" t="e">
        <f>VLOOKUP(G:G,#REF!,2,0)</f>
        <v>#REF!</v>
      </c>
      <c r="AL898" s="3"/>
      <c r="AM898" t="s">
        <v>887</v>
      </c>
      <c r="AN898" s="3"/>
    </row>
    <row r="899" spans="10:40" x14ac:dyDescent="0.25">
      <c r="J899" t="e">
        <f>VLOOKUP(G:G,#REF!,2,0)</f>
        <v>#REF!</v>
      </c>
      <c r="AL899" s="3"/>
      <c r="AM899" t="s">
        <v>888</v>
      </c>
      <c r="AN899" s="3"/>
    </row>
    <row r="900" spans="10:40" x14ac:dyDescent="0.25">
      <c r="J900" t="e">
        <f>VLOOKUP(G:G,#REF!,2,0)</f>
        <v>#REF!</v>
      </c>
      <c r="AL900" s="3"/>
      <c r="AM900" t="s">
        <v>889</v>
      </c>
      <c r="AN900" s="3"/>
    </row>
    <row r="901" spans="10:40" x14ac:dyDescent="0.25">
      <c r="J901" t="e">
        <f>VLOOKUP(G:G,#REF!,2,0)</f>
        <v>#REF!</v>
      </c>
      <c r="AL901" s="3"/>
      <c r="AM901" t="s">
        <v>890</v>
      </c>
      <c r="AN901" s="3"/>
    </row>
    <row r="902" spans="10:40" x14ac:dyDescent="0.25">
      <c r="J902" t="e">
        <f>VLOOKUP(G:G,#REF!,2,0)</f>
        <v>#REF!</v>
      </c>
      <c r="AL902" s="3"/>
      <c r="AM902" t="s">
        <v>891</v>
      </c>
      <c r="AN902" s="3"/>
    </row>
    <row r="903" spans="10:40" x14ac:dyDescent="0.25">
      <c r="J903" t="e">
        <f>VLOOKUP(G:G,#REF!,2,0)</f>
        <v>#REF!</v>
      </c>
      <c r="AL903" s="3"/>
      <c r="AM903" t="s">
        <v>892</v>
      </c>
      <c r="AN903" s="3"/>
    </row>
    <row r="904" spans="10:40" x14ac:dyDescent="0.25">
      <c r="J904" t="e">
        <f>VLOOKUP(G:G,#REF!,2,0)</f>
        <v>#REF!</v>
      </c>
      <c r="AL904" s="3"/>
      <c r="AM904" t="s">
        <v>893</v>
      </c>
      <c r="AN904" s="3"/>
    </row>
    <row r="905" spans="10:40" x14ac:dyDescent="0.25">
      <c r="J905" t="e">
        <f>VLOOKUP(G:G,#REF!,2,0)</f>
        <v>#REF!</v>
      </c>
      <c r="AL905" s="3"/>
      <c r="AM905" t="s">
        <v>894</v>
      </c>
      <c r="AN905" s="3"/>
    </row>
    <row r="906" spans="10:40" x14ac:dyDescent="0.25">
      <c r="J906" t="e">
        <f>VLOOKUP(G:G,#REF!,2,0)</f>
        <v>#REF!</v>
      </c>
      <c r="AL906" s="3"/>
      <c r="AM906" t="s">
        <v>895</v>
      </c>
      <c r="AN906" s="3"/>
    </row>
    <row r="907" spans="10:40" x14ac:dyDescent="0.25">
      <c r="J907" t="e">
        <f>VLOOKUP(G:G,#REF!,2,0)</f>
        <v>#REF!</v>
      </c>
      <c r="AL907" s="3"/>
      <c r="AM907" t="s">
        <v>896</v>
      </c>
      <c r="AN907" s="3"/>
    </row>
    <row r="908" spans="10:40" x14ac:dyDescent="0.25">
      <c r="J908" t="e">
        <f>VLOOKUP(G:G,#REF!,2,0)</f>
        <v>#REF!</v>
      </c>
      <c r="AL908" s="3"/>
      <c r="AM908" t="s">
        <v>897</v>
      </c>
      <c r="AN908" s="3"/>
    </row>
    <row r="909" spans="10:40" x14ac:dyDescent="0.25">
      <c r="J909" t="e">
        <f>VLOOKUP(G:G,#REF!,2,0)</f>
        <v>#REF!</v>
      </c>
      <c r="AL909" s="3"/>
      <c r="AM909" t="s">
        <v>898</v>
      </c>
      <c r="AN909" s="3"/>
    </row>
    <row r="910" spans="10:40" x14ac:dyDescent="0.25">
      <c r="J910" t="e">
        <f>VLOOKUP(G:G,#REF!,2,0)</f>
        <v>#REF!</v>
      </c>
      <c r="AL910" s="3"/>
      <c r="AM910" t="s">
        <v>899</v>
      </c>
      <c r="AN910" s="3"/>
    </row>
    <row r="911" spans="10:40" x14ac:dyDescent="0.25">
      <c r="J911" t="e">
        <f>VLOOKUP(G:G,#REF!,2,0)</f>
        <v>#REF!</v>
      </c>
      <c r="AL911" s="3"/>
      <c r="AM911" t="s">
        <v>900</v>
      </c>
      <c r="AN911" s="3"/>
    </row>
    <row r="912" spans="10:40" x14ac:dyDescent="0.25">
      <c r="J912" t="e">
        <f>VLOOKUP(G:G,#REF!,2,0)</f>
        <v>#REF!</v>
      </c>
      <c r="AL912" s="3"/>
      <c r="AM912" t="s">
        <v>901</v>
      </c>
      <c r="AN912" s="3"/>
    </row>
    <row r="913" spans="10:40" x14ac:dyDescent="0.25">
      <c r="J913" t="e">
        <f>VLOOKUP(G:G,#REF!,2,0)</f>
        <v>#REF!</v>
      </c>
      <c r="AL913" s="3"/>
      <c r="AM913" t="s">
        <v>902</v>
      </c>
      <c r="AN913" s="3"/>
    </row>
    <row r="914" spans="10:40" x14ac:dyDescent="0.25">
      <c r="J914" t="e">
        <f>VLOOKUP(G:G,#REF!,2,0)</f>
        <v>#REF!</v>
      </c>
      <c r="AL914" s="3"/>
      <c r="AM914" t="s">
        <v>903</v>
      </c>
      <c r="AN914" s="3"/>
    </row>
    <row r="915" spans="10:40" x14ac:dyDescent="0.25">
      <c r="J915" t="e">
        <f>VLOOKUP(G:G,#REF!,2,0)</f>
        <v>#REF!</v>
      </c>
      <c r="AL915" s="3"/>
      <c r="AM915" t="s">
        <v>904</v>
      </c>
      <c r="AN915" s="3"/>
    </row>
    <row r="916" spans="10:40" x14ac:dyDescent="0.25">
      <c r="J916" t="e">
        <f>VLOOKUP(G:G,#REF!,2,0)</f>
        <v>#REF!</v>
      </c>
      <c r="AL916" s="3"/>
      <c r="AM916" t="s">
        <v>905</v>
      </c>
      <c r="AN916" s="3"/>
    </row>
    <row r="917" spans="10:40" x14ac:dyDescent="0.25">
      <c r="J917" t="e">
        <f>VLOOKUP(G:G,#REF!,2,0)</f>
        <v>#REF!</v>
      </c>
      <c r="AL917" s="3"/>
      <c r="AM917" t="s">
        <v>906</v>
      </c>
      <c r="AN917" s="3"/>
    </row>
    <row r="918" spans="10:40" x14ac:dyDescent="0.25">
      <c r="J918" t="e">
        <f>VLOOKUP(G:G,#REF!,2,0)</f>
        <v>#REF!</v>
      </c>
      <c r="AL918" s="3"/>
      <c r="AM918" t="s">
        <v>907</v>
      </c>
      <c r="AN918" s="3"/>
    </row>
    <row r="919" spans="10:40" x14ac:dyDescent="0.25">
      <c r="J919" t="e">
        <f>VLOOKUP(G:G,#REF!,2,0)</f>
        <v>#REF!</v>
      </c>
      <c r="AL919" s="3"/>
      <c r="AM919" t="s">
        <v>908</v>
      </c>
      <c r="AN919" s="3"/>
    </row>
    <row r="920" spans="10:40" x14ac:dyDescent="0.25">
      <c r="J920" t="e">
        <f>VLOOKUP(G:G,#REF!,2,0)</f>
        <v>#REF!</v>
      </c>
      <c r="AL920" s="3"/>
      <c r="AM920" t="s">
        <v>909</v>
      </c>
      <c r="AN920" s="3"/>
    </row>
    <row r="921" spans="10:40" x14ac:dyDescent="0.25">
      <c r="J921" t="e">
        <f>VLOOKUP(G:G,#REF!,2,0)</f>
        <v>#REF!</v>
      </c>
      <c r="AL921" s="3"/>
      <c r="AM921" t="s">
        <v>910</v>
      </c>
      <c r="AN921" s="3"/>
    </row>
    <row r="922" spans="10:40" x14ac:dyDescent="0.25">
      <c r="J922" t="e">
        <f>VLOOKUP(G:G,#REF!,2,0)</f>
        <v>#REF!</v>
      </c>
      <c r="AL922" s="3"/>
      <c r="AM922" t="s">
        <v>911</v>
      </c>
      <c r="AN922" s="3"/>
    </row>
    <row r="923" spans="10:40" x14ac:dyDescent="0.25">
      <c r="J923" t="e">
        <f>VLOOKUP(G:G,#REF!,2,0)</f>
        <v>#REF!</v>
      </c>
      <c r="AL923" s="3"/>
      <c r="AM923" t="s">
        <v>912</v>
      </c>
      <c r="AN923" s="3"/>
    </row>
    <row r="924" spans="10:40" x14ac:dyDescent="0.25">
      <c r="J924" t="e">
        <f>VLOOKUP(G:G,#REF!,2,0)</f>
        <v>#REF!</v>
      </c>
      <c r="AL924" s="3"/>
      <c r="AM924" t="s">
        <v>913</v>
      </c>
      <c r="AN924" s="3"/>
    </row>
    <row r="925" spans="10:40" x14ac:dyDescent="0.25">
      <c r="J925" t="e">
        <f>VLOOKUP(G:G,#REF!,2,0)</f>
        <v>#REF!</v>
      </c>
      <c r="AL925" s="3"/>
      <c r="AM925" t="s">
        <v>914</v>
      </c>
      <c r="AN925" s="3"/>
    </row>
    <row r="926" spans="10:40" x14ac:dyDescent="0.25">
      <c r="J926" t="e">
        <f>VLOOKUP(G:G,#REF!,2,0)</f>
        <v>#REF!</v>
      </c>
      <c r="AL926" s="3"/>
      <c r="AM926" t="s">
        <v>915</v>
      </c>
      <c r="AN926" s="3"/>
    </row>
    <row r="927" spans="10:40" x14ac:dyDescent="0.25">
      <c r="J927" t="e">
        <f>VLOOKUP(G:G,#REF!,2,0)</f>
        <v>#REF!</v>
      </c>
      <c r="AL927" s="3"/>
      <c r="AM927" t="s">
        <v>916</v>
      </c>
      <c r="AN927" s="3"/>
    </row>
    <row r="928" spans="10:40" x14ac:dyDescent="0.25">
      <c r="J928" t="e">
        <f>VLOOKUP(G:G,#REF!,2,0)</f>
        <v>#REF!</v>
      </c>
      <c r="AL928" s="3"/>
      <c r="AM928" t="s">
        <v>917</v>
      </c>
      <c r="AN928" s="3"/>
    </row>
    <row r="929" spans="10:40" x14ac:dyDescent="0.25">
      <c r="J929" t="e">
        <f>VLOOKUP(G:G,#REF!,2,0)</f>
        <v>#REF!</v>
      </c>
      <c r="AL929" s="3"/>
      <c r="AM929" t="s">
        <v>918</v>
      </c>
      <c r="AN929" s="3"/>
    </row>
    <row r="930" spans="10:40" x14ac:dyDescent="0.25">
      <c r="J930" t="e">
        <f>VLOOKUP(G:G,#REF!,2,0)</f>
        <v>#REF!</v>
      </c>
      <c r="AL930" s="3"/>
      <c r="AM930" t="s">
        <v>919</v>
      </c>
      <c r="AN930" s="3"/>
    </row>
    <row r="931" spans="10:40" x14ac:dyDescent="0.25">
      <c r="J931" t="e">
        <f>VLOOKUP(G:G,#REF!,2,0)</f>
        <v>#REF!</v>
      </c>
      <c r="AL931" s="3"/>
      <c r="AM931" t="s">
        <v>920</v>
      </c>
      <c r="AN931" s="3"/>
    </row>
    <row r="932" spans="10:40" x14ac:dyDescent="0.25">
      <c r="J932" t="e">
        <f>VLOOKUP(G:G,#REF!,2,0)</f>
        <v>#REF!</v>
      </c>
      <c r="AL932" s="3"/>
      <c r="AM932" t="s">
        <v>921</v>
      </c>
      <c r="AN932" s="3"/>
    </row>
    <row r="933" spans="10:40" x14ac:dyDescent="0.25">
      <c r="J933" t="e">
        <f>VLOOKUP(G:G,#REF!,2,0)</f>
        <v>#REF!</v>
      </c>
      <c r="AL933" s="3"/>
      <c r="AM933" t="s">
        <v>922</v>
      </c>
      <c r="AN933" s="3"/>
    </row>
    <row r="934" spans="10:40" x14ac:dyDescent="0.25">
      <c r="J934" t="e">
        <f>VLOOKUP(G:G,#REF!,2,0)</f>
        <v>#REF!</v>
      </c>
      <c r="AL934" s="3"/>
      <c r="AM934" t="s">
        <v>923</v>
      </c>
      <c r="AN934" s="3"/>
    </row>
    <row r="935" spans="10:40" x14ac:dyDescent="0.25">
      <c r="J935" t="e">
        <f>VLOOKUP(G:G,#REF!,2,0)</f>
        <v>#REF!</v>
      </c>
      <c r="AL935" s="3"/>
      <c r="AM935" t="s">
        <v>924</v>
      </c>
      <c r="AN935" s="3"/>
    </row>
    <row r="936" spans="10:40" x14ac:dyDescent="0.25">
      <c r="J936" t="e">
        <f>VLOOKUP(G:G,#REF!,2,0)</f>
        <v>#REF!</v>
      </c>
      <c r="AL936" s="3"/>
      <c r="AM936" t="s">
        <v>925</v>
      </c>
      <c r="AN936" s="3"/>
    </row>
    <row r="937" spans="10:40" x14ac:dyDescent="0.25">
      <c r="J937" t="e">
        <f>VLOOKUP(G:G,#REF!,2,0)</f>
        <v>#REF!</v>
      </c>
      <c r="AL937" s="3"/>
      <c r="AM937" t="s">
        <v>926</v>
      </c>
      <c r="AN937" s="3"/>
    </row>
    <row r="938" spans="10:40" x14ac:dyDescent="0.25">
      <c r="J938" t="e">
        <f>VLOOKUP(G:G,#REF!,2,0)</f>
        <v>#REF!</v>
      </c>
      <c r="AL938" s="3"/>
      <c r="AM938" t="s">
        <v>927</v>
      </c>
      <c r="AN938" s="3"/>
    </row>
    <row r="939" spans="10:40" x14ac:dyDescent="0.25">
      <c r="J939" t="e">
        <f>VLOOKUP(G:G,#REF!,2,0)</f>
        <v>#REF!</v>
      </c>
      <c r="AL939" s="3"/>
      <c r="AM939" t="s">
        <v>928</v>
      </c>
      <c r="AN939" s="3"/>
    </row>
    <row r="940" spans="10:40" x14ac:dyDescent="0.25">
      <c r="J940" t="e">
        <f>VLOOKUP(G:G,#REF!,2,0)</f>
        <v>#REF!</v>
      </c>
      <c r="AL940" s="3"/>
      <c r="AM940" t="s">
        <v>929</v>
      </c>
      <c r="AN940" s="3"/>
    </row>
    <row r="941" spans="10:40" x14ac:dyDescent="0.25">
      <c r="J941" t="e">
        <f>VLOOKUP(G:G,#REF!,2,0)</f>
        <v>#REF!</v>
      </c>
      <c r="AL941" s="3"/>
      <c r="AM941" t="s">
        <v>930</v>
      </c>
      <c r="AN941" s="3"/>
    </row>
    <row r="942" spans="10:40" x14ac:dyDescent="0.25">
      <c r="J942" t="e">
        <f>VLOOKUP(G:G,#REF!,2,0)</f>
        <v>#REF!</v>
      </c>
      <c r="AL942" s="3"/>
      <c r="AM942" t="s">
        <v>931</v>
      </c>
      <c r="AN942" s="3"/>
    </row>
    <row r="943" spans="10:40" x14ac:dyDescent="0.25">
      <c r="J943" t="e">
        <f>VLOOKUP(G:G,#REF!,2,0)</f>
        <v>#REF!</v>
      </c>
      <c r="AL943" s="3"/>
      <c r="AM943" t="s">
        <v>932</v>
      </c>
      <c r="AN943" s="3"/>
    </row>
    <row r="944" spans="10:40" x14ac:dyDescent="0.25">
      <c r="J944" t="e">
        <f>VLOOKUP(G:G,#REF!,2,0)</f>
        <v>#REF!</v>
      </c>
      <c r="AL944" s="3"/>
      <c r="AM944" t="s">
        <v>933</v>
      </c>
      <c r="AN944" s="3"/>
    </row>
    <row r="945" spans="10:40" x14ac:dyDescent="0.25">
      <c r="J945" t="e">
        <f>VLOOKUP(G:G,#REF!,2,0)</f>
        <v>#REF!</v>
      </c>
      <c r="AL945" s="3"/>
      <c r="AM945" t="s">
        <v>934</v>
      </c>
      <c r="AN945" s="3"/>
    </row>
    <row r="946" spans="10:40" x14ac:dyDescent="0.25">
      <c r="J946" t="e">
        <f>VLOOKUP(G:G,#REF!,2,0)</f>
        <v>#REF!</v>
      </c>
      <c r="AL946" s="3"/>
      <c r="AM946" t="s">
        <v>935</v>
      </c>
      <c r="AN946" s="3"/>
    </row>
    <row r="947" spans="10:40" x14ac:dyDescent="0.25">
      <c r="J947" t="e">
        <f>VLOOKUP(G:G,#REF!,2,0)</f>
        <v>#REF!</v>
      </c>
      <c r="AL947" s="3"/>
      <c r="AM947" t="s">
        <v>936</v>
      </c>
      <c r="AN947" s="3"/>
    </row>
    <row r="948" spans="10:40" x14ac:dyDescent="0.25">
      <c r="J948" t="e">
        <f>VLOOKUP(G:G,#REF!,2,0)</f>
        <v>#REF!</v>
      </c>
      <c r="AL948" s="3"/>
      <c r="AM948" t="s">
        <v>937</v>
      </c>
      <c r="AN948" s="3"/>
    </row>
    <row r="949" spans="10:40" x14ac:dyDescent="0.25">
      <c r="J949" t="e">
        <f>VLOOKUP(G:G,#REF!,2,0)</f>
        <v>#REF!</v>
      </c>
      <c r="AL949" s="3"/>
      <c r="AM949" t="s">
        <v>938</v>
      </c>
      <c r="AN949" s="3"/>
    </row>
    <row r="950" spans="10:40" x14ac:dyDescent="0.25">
      <c r="J950" t="e">
        <f>VLOOKUP(G:G,#REF!,2,0)</f>
        <v>#REF!</v>
      </c>
      <c r="AL950" s="3"/>
      <c r="AM950" t="s">
        <v>939</v>
      </c>
      <c r="AN950" s="3"/>
    </row>
    <row r="951" spans="10:40" x14ac:dyDescent="0.25">
      <c r="J951" t="e">
        <f>VLOOKUP(G:G,#REF!,2,0)</f>
        <v>#REF!</v>
      </c>
      <c r="AL951" s="3"/>
      <c r="AM951" t="s">
        <v>940</v>
      </c>
      <c r="AN951" s="3"/>
    </row>
    <row r="952" spans="10:40" x14ac:dyDescent="0.25">
      <c r="J952" t="e">
        <f>VLOOKUP(G:G,#REF!,2,0)</f>
        <v>#REF!</v>
      </c>
      <c r="AL952" s="3"/>
      <c r="AM952" t="s">
        <v>941</v>
      </c>
      <c r="AN952" s="3"/>
    </row>
    <row r="953" spans="10:40" x14ac:dyDescent="0.25">
      <c r="J953" t="e">
        <f>VLOOKUP(G:G,#REF!,2,0)</f>
        <v>#REF!</v>
      </c>
      <c r="AL953" s="3"/>
      <c r="AM953" t="s">
        <v>942</v>
      </c>
      <c r="AN953" s="3"/>
    </row>
    <row r="954" spans="10:40" x14ac:dyDescent="0.25">
      <c r="J954" t="e">
        <f>VLOOKUP(G:G,#REF!,2,0)</f>
        <v>#REF!</v>
      </c>
      <c r="AL954" s="3"/>
      <c r="AM954" t="s">
        <v>943</v>
      </c>
      <c r="AN954" s="3"/>
    </row>
    <row r="955" spans="10:40" x14ac:dyDescent="0.25">
      <c r="J955" t="e">
        <f>VLOOKUP(G:G,#REF!,2,0)</f>
        <v>#REF!</v>
      </c>
      <c r="AL955" s="3"/>
      <c r="AM955" t="s">
        <v>944</v>
      </c>
      <c r="AN955" s="3"/>
    </row>
    <row r="956" spans="10:40" x14ac:dyDescent="0.25">
      <c r="J956" t="e">
        <f>VLOOKUP(G:G,#REF!,2,0)</f>
        <v>#REF!</v>
      </c>
      <c r="AL956" s="3"/>
      <c r="AM956" t="s">
        <v>945</v>
      </c>
      <c r="AN956" s="3"/>
    </row>
    <row r="957" spans="10:40" x14ac:dyDescent="0.25">
      <c r="J957" t="e">
        <f>VLOOKUP(G:G,#REF!,2,0)</f>
        <v>#REF!</v>
      </c>
      <c r="AL957" s="3"/>
      <c r="AM957" t="s">
        <v>946</v>
      </c>
      <c r="AN957" s="3"/>
    </row>
    <row r="958" spans="10:40" x14ac:dyDescent="0.25">
      <c r="J958" t="e">
        <f>VLOOKUP(G:G,#REF!,2,0)</f>
        <v>#REF!</v>
      </c>
      <c r="AL958" s="3"/>
      <c r="AM958" t="s">
        <v>947</v>
      </c>
      <c r="AN958" s="3"/>
    </row>
    <row r="959" spans="10:40" x14ac:dyDescent="0.25">
      <c r="J959" t="e">
        <f>VLOOKUP(G:G,#REF!,2,0)</f>
        <v>#REF!</v>
      </c>
      <c r="AL959" s="3"/>
      <c r="AM959" t="s">
        <v>948</v>
      </c>
      <c r="AN959" s="3"/>
    </row>
    <row r="960" spans="10:40" x14ac:dyDescent="0.25">
      <c r="J960" t="e">
        <f>VLOOKUP(G:G,#REF!,2,0)</f>
        <v>#REF!</v>
      </c>
      <c r="AL960" s="3"/>
      <c r="AM960" t="s">
        <v>949</v>
      </c>
      <c r="AN960" s="3"/>
    </row>
    <row r="961" spans="10:40" x14ac:dyDescent="0.25">
      <c r="J961" t="e">
        <f>VLOOKUP(G:G,#REF!,2,0)</f>
        <v>#REF!</v>
      </c>
      <c r="AL961" s="3"/>
      <c r="AM961" t="s">
        <v>950</v>
      </c>
      <c r="AN961" s="3"/>
    </row>
    <row r="962" spans="10:40" x14ac:dyDescent="0.25">
      <c r="J962" t="e">
        <f>VLOOKUP(G:G,#REF!,2,0)</f>
        <v>#REF!</v>
      </c>
      <c r="AL962" s="3"/>
      <c r="AM962" t="s">
        <v>951</v>
      </c>
      <c r="AN962" s="3"/>
    </row>
    <row r="963" spans="10:40" x14ac:dyDescent="0.25">
      <c r="J963" t="e">
        <f>VLOOKUP(G:G,#REF!,2,0)</f>
        <v>#REF!</v>
      </c>
      <c r="AL963" s="3"/>
      <c r="AM963" t="s">
        <v>952</v>
      </c>
      <c r="AN963" s="3"/>
    </row>
    <row r="964" spans="10:40" x14ac:dyDescent="0.25">
      <c r="J964" t="e">
        <f>VLOOKUP(G:G,#REF!,2,0)</f>
        <v>#REF!</v>
      </c>
      <c r="AL964" s="3"/>
      <c r="AM964" t="s">
        <v>953</v>
      </c>
      <c r="AN964" s="3"/>
    </row>
    <row r="965" spans="10:40" x14ac:dyDescent="0.25">
      <c r="J965" t="e">
        <f>VLOOKUP(G:G,#REF!,2,0)</f>
        <v>#REF!</v>
      </c>
      <c r="AL965" s="3"/>
      <c r="AM965" t="s">
        <v>954</v>
      </c>
      <c r="AN965" s="3"/>
    </row>
    <row r="966" spans="10:40" x14ac:dyDescent="0.25">
      <c r="J966" t="e">
        <f>VLOOKUP(G:G,#REF!,2,0)</f>
        <v>#REF!</v>
      </c>
      <c r="AL966" s="3"/>
      <c r="AM966" t="s">
        <v>955</v>
      </c>
      <c r="AN966" s="3"/>
    </row>
    <row r="967" spans="10:40" x14ac:dyDescent="0.25">
      <c r="J967" t="e">
        <f>VLOOKUP(G:G,#REF!,2,0)</f>
        <v>#REF!</v>
      </c>
      <c r="AL967" s="3"/>
      <c r="AM967" t="s">
        <v>956</v>
      </c>
      <c r="AN967" s="3"/>
    </row>
    <row r="968" spans="10:40" x14ac:dyDescent="0.25">
      <c r="J968" t="e">
        <f>VLOOKUP(G:G,#REF!,2,0)</f>
        <v>#REF!</v>
      </c>
      <c r="AL968" s="3"/>
      <c r="AM968" t="s">
        <v>957</v>
      </c>
      <c r="AN968" s="3"/>
    </row>
    <row r="969" spans="10:40" x14ac:dyDescent="0.25">
      <c r="J969" t="e">
        <f>VLOOKUP(G:G,#REF!,2,0)</f>
        <v>#REF!</v>
      </c>
      <c r="AL969" s="3"/>
      <c r="AM969" t="s">
        <v>958</v>
      </c>
      <c r="AN969" s="3"/>
    </row>
    <row r="970" spans="10:40" x14ac:dyDescent="0.25">
      <c r="J970" t="e">
        <f>VLOOKUP(G:G,#REF!,2,0)</f>
        <v>#REF!</v>
      </c>
      <c r="AL970" s="3"/>
      <c r="AM970" t="s">
        <v>959</v>
      </c>
      <c r="AN970" s="3"/>
    </row>
    <row r="971" spans="10:40" x14ac:dyDescent="0.25">
      <c r="J971" t="e">
        <f>VLOOKUP(G:G,#REF!,2,0)</f>
        <v>#REF!</v>
      </c>
      <c r="AL971" s="3"/>
      <c r="AM971" t="s">
        <v>960</v>
      </c>
      <c r="AN971" s="3"/>
    </row>
    <row r="972" spans="10:40" x14ac:dyDescent="0.25">
      <c r="J972" t="e">
        <f>VLOOKUP(G:G,#REF!,2,0)</f>
        <v>#REF!</v>
      </c>
      <c r="AL972" s="3"/>
      <c r="AM972" t="s">
        <v>961</v>
      </c>
      <c r="AN972" s="3"/>
    </row>
    <row r="973" spans="10:40" x14ac:dyDescent="0.25">
      <c r="J973" t="e">
        <f>VLOOKUP(G:G,#REF!,2,0)</f>
        <v>#REF!</v>
      </c>
      <c r="AL973" s="3"/>
      <c r="AM973" t="s">
        <v>962</v>
      </c>
      <c r="AN973" s="3"/>
    </row>
    <row r="974" spans="10:40" x14ac:dyDescent="0.25">
      <c r="J974" t="e">
        <f>VLOOKUP(G:G,#REF!,2,0)</f>
        <v>#REF!</v>
      </c>
      <c r="AL974" s="3"/>
      <c r="AM974" t="s">
        <v>963</v>
      </c>
      <c r="AN974" s="3"/>
    </row>
    <row r="975" spans="10:40" x14ac:dyDescent="0.25">
      <c r="J975" t="e">
        <f>VLOOKUP(G:G,#REF!,2,0)</f>
        <v>#REF!</v>
      </c>
      <c r="AL975" s="3"/>
      <c r="AM975" t="s">
        <v>964</v>
      </c>
      <c r="AN975" s="3"/>
    </row>
    <row r="976" spans="10:40" x14ac:dyDescent="0.25">
      <c r="J976" t="e">
        <f>VLOOKUP(G:G,#REF!,2,0)</f>
        <v>#REF!</v>
      </c>
      <c r="AL976" s="3"/>
      <c r="AM976" t="s">
        <v>965</v>
      </c>
      <c r="AN976" s="3"/>
    </row>
    <row r="977" spans="10:40" x14ac:dyDescent="0.25">
      <c r="J977" t="e">
        <f>VLOOKUP(G:G,#REF!,2,0)</f>
        <v>#REF!</v>
      </c>
      <c r="AL977" s="3"/>
      <c r="AM977" t="s">
        <v>966</v>
      </c>
      <c r="AN977" s="3"/>
    </row>
    <row r="978" spans="10:40" x14ac:dyDescent="0.25">
      <c r="J978" t="e">
        <f>VLOOKUP(G:G,#REF!,2,0)</f>
        <v>#REF!</v>
      </c>
      <c r="AL978" s="3"/>
      <c r="AM978" t="s">
        <v>967</v>
      </c>
      <c r="AN978" s="3"/>
    </row>
    <row r="979" spans="10:40" x14ac:dyDescent="0.25">
      <c r="J979" t="e">
        <f>VLOOKUP(G:G,#REF!,2,0)</f>
        <v>#REF!</v>
      </c>
      <c r="AL979" s="3"/>
      <c r="AM979" t="s">
        <v>968</v>
      </c>
      <c r="AN979" s="3"/>
    </row>
    <row r="980" spans="10:40" x14ac:dyDescent="0.25">
      <c r="J980" t="e">
        <f>VLOOKUP(G:G,#REF!,2,0)</f>
        <v>#REF!</v>
      </c>
      <c r="AL980" s="3"/>
      <c r="AM980" t="s">
        <v>969</v>
      </c>
      <c r="AN980" s="3"/>
    </row>
    <row r="981" spans="10:40" x14ac:dyDescent="0.25">
      <c r="J981" t="e">
        <f>VLOOKUP(G:G,#REF!,2,0)</f>
        <v>#REF!</v>
      </c>
      <c r="AL981" s="3"/>
      <c r="AM981" t="s">
        <v>970</v>
      </c>
      <c r="AN981" s="3"/>
    </row>
    <row r="982" spans="10:40" x14ac:dyDescent="0.25">
      <c r="J982" t="e">
        <f>VLOOKUP(G:G,#REF!,2,0)</f>
        <v>#REF!</v>
      </c>
      <c r="AL982" s="3"/>
      <c r="AM982" t="s">
        <v>971</v>
      </c>
      <c r="AN982" s="3"/>
    </row>
    <row r="983" spans="10:40" x14ac:dyDescent="0.25">
      <c r="J983" t="e">
        <f>VLOOKUP(G:G,#REF!,2,0)</f>
        <v>#REF!</v>
      </c>
      <c r="AL983" s="3"/>
      <c r="AM983" t="s">
        <v>972</v>
      </c>
      <c r="AN983" s="3"/>
    </row>
    <row r="984" spans="10:40" x14ac:dyDescent="0.25">
      <c r="J984" t="e">
        <f>VLOOKUP(G:G,#REF!,2,0)</f>
        <v>#REF!</v>
      </c>
      <c r="AL984" s="3"/>
      <c r="AM984" t="s">
        <v>973</v>
      </c>
      <c r="AN984" s="3"/>
    </row>
    <row r="985" spans="10:40" x14ac:dyDescent="0.25">
      <c r="J985" t="e">
        <f>VLOOKUP(G:G,#REF!,2,0)</f>
        <v>#REF!</v>
      </c>
      <c r="AL985" s="3"/>
      <c r="AM985" t="s">
        <v>974</v>
      </c>
      <c r="AN985" s="3"/>
    </row>
    <row r="986" spans="10:40" x14ac:dyDescent="0.25">
      <c r="J986" t="e">
        <f>VLOOKUP(G:G,#REF!,2,0)</f>
        <v>#REF!</v>
      </c>
      <c r="AL986" s="3"/>
      <c r="AM986" t="s">
        <v>975</v>
      </c>
      <c r="AN986" s="3"/>
    </row>
    <row r="987" spans="10:40" x14ac:dyDescent="0.25">
      <c r="J987" t="e">
        <f>VLOOKUP(G:G,#REF!,2,0)</f>
        <v>#REF!</v>
      </c>
      <c r="AL987" s="3"/>
      <c r="AM987" t="s">
        <v>976</v>
      </c>
      <c r="AN987" s="3"/>
    </row>
    <row r="988" spans="10:40" x14ac:dyDescent="0.25">
      <c r="J988" t="e">
        <f>VLOOKUP(G:G,#REF!,2,0)</f>
        <v>#REF!</v>
      </c>
      <c r="AL988" s="3"/>
      <c r="AM988" t="s">
        <v>977</v>
      </c>
      <c r="AN988" s="3"/>
    </row>
    <row r="989" spans="10:40" x14ac:dyDescent="0.25">
      <c r="J989" t="e">
        <f>VLOOKUP(G:G,#REF!,2,0)</f>
        <v>#REF!</v>
      </c>
      <c r="AL989" s="3"/>
      <c r="AM989" t="s">
        <v>978</v>
      </c>
      <c r="AN989" s="3"/>
    </row>
    <row r="990" spans="10:40" x14ac:dyDescent="0.25">
      <c r="J990" t="e">
        <f>VLOOKUP(G:G,#REF!,2,0)</f>
        <v>#REF!</v>
      </c>
      <c r="AL990" s="3"/>
      <c r="AM990" t="s">
        <v>979</v>
      </c>
      <c r="AN990" s="3"/>
    </row>
    <row r="991" spans="10:40" x14ac:dyDescent="0.25">
      <c r="J991" t="e">
        <f>VLOOKUP(G:G,#REF!,2,0)</f>
        <v>#REF!</v>
      </c>
      <c r="AL991" s="3"/>
      <c r="AM991" t="s">
        <v>980</v>
      </c>
      <c r="AN991" s="3"/>
    </row>
    <row r="992" spans="10:40" x14ac:dyDescent="0.25">
      <c r="J992" t="e">
        <f>VLOOKUP(G:G,#REF!,2,0)</f>
        <v>#REF!</v>
      </c>
      <c r="AL992" s="3"/>
      <c r="AM992" t="s">
        <v>981</v>
      </c>
      <c r="AN992" s="3"/>
    </row>
    <row r="993" spans="10:40" x14ac:dyDescent="0.25">
      <c r="J993" t="e">
        <f>VLOOKUP(G:G,#REF!,2,0)</f>
        <v>#REF!</v>
      </c>
      <c r="AL993" s="3"/>
      <c r="AM993" t="s">
        <v>982</v>
      </c>
      <c r="AN993" s="3"/>
    </row>
    <row r="994" spans="10:40" x14ac:dyDescent="0.25">
      <c r="J994" t="e">
        <f>VLOOKUP(G:G,#REF!,2,0)</f>
        <v>#REF!</v>
      </c>
      <c r="AL994" s="3"/>
      <c r="AM994" t="s">
        <v>983</v>
      </c>
      <c r="AN994" s="3"/>
    </row>
    <row r="995" spans="10:40" x14ac:dyDescent="0.25">
      <c r="J995" t="e">
        <f>VLOOKUP(G:G,#REF!,2,0)</f>
        <v>#REF!</v>
      </c>
      <c r="AL995" s="3"/>
      <c r="AM995" t="s">
        <v>984</v>
      </c>
      <c r="AN995" s="3"/>
    </row>
    <row r="996" spans="10:40" x14ac:dyDescent="0.25">
      <c r="J996" t="e">
        <f>VLOOKUP(G:G,#REF!,2,0)</f>
        <v>#REF!</v>
      </c>
      <c r="AL996" s="3"/>
      <c r="AM996" t="s">
        <v>985</v>
      </c>
      <c r="AN996" s="3"/>
    </row>
    <row r="997" spans="10:40" x14ac:dyDescent="0.25">
      <c r="J997" t="e">
        <f>VLOOKUP(G:G,#REF!,2,0)</f>
        <v>#REF!</v>
      </c>
      <c r="AL997" s="3"/>
      <c r="AM997" t="s">
        <v>986</v>
      </c>
      <c r="AN997" s="3"/>
    </row>
    <row r="998" spans="10:40" x14ac:dyDescent="0.25">
      <c r="J998" t="e">
        <f>VLOOKUP(G:G,#REF!,2,0)</f>
        <v>#REF!</v>
      </c>
      <c r="AL998" s="3"/>
      <c r="AM998" t="s">
        <v>987</v>
      </c>
      <c r="AN998" s="3"/>
    </row>
    <row r="999" spans="10:40" x14ac:dyDescent="0.25">
      <c r="J999" t="e">
        <f>VLOOKUP(G:G,#REF!,2,0)</f>
        <v>#REF!</v>
      </c>
      <c r="AL999" s="3"/>
      <c r="AM999" t="s">
        <v>988</v>
      </c>
      <c r="AN999" s="3"/>
    </row>
    <row r="1000" spans="10:40" x14ac:dyDescent="0.25">
      <c r="J1000" t="e">
        <f>VLOOKUP(G:G,#REF!,2,0)</f>
        <v>#REF!</v>
      </c>
      <c r="AL1000" s="3"/>
      <c r="AM1000" t="s">
        <v>989</v>
      </c>
      <c r="AN1000" s="3"/>
    </row>
    <row r="1001" spans="10:40" x14ac:dyDescent="0.25">
      <c r="J1001" t="e">
        <f>VLOOKUP(G:G,#REF!,2,0)</f>
        <v>#REF!</v>
      </c>
      <c r="AL1001" s="3"/>
      <c r="AM1001" t="s">
        <v>990</v>
      </c>
      <c r="AN1001" s="3"/>
    </row>
    <row r="1002" spans="10:40" x14ac:dyDescent="0.25">
      <c r="J1002" t="e">
        <f>VLOOKUP(G:G,#REF!,2,0)</f>
        <v>#REF!</v>
      </c>
      <c r="AL1002" s="3"/>
      <c r="AM1002" t="s">
        <v>991</v>
      </c>
      <c r="AN1002" s="3"/>
    </row>
    <row r="1003" spans="10:40" x14ac:dyDescent="0.25">
      <c r="J1003" t="e">
        <f>VLOOKUP(G:G,#REF!,2,0)</f>
        <v>#REF!</v>
      </c>
      <c r="AL1003" s="3"/>
      <c r="AM1003" t="s">
        <v>992</v>
      </c>
      <c r="AN1003" s="3"/>
    </row>
    <row r="1004" spans="10:40" x14ac:dyDescent="0.25">
      <c r="J1004" t="e">
        <f>VLOOKUP(G:G,#REF!,2,0)</f>
        <v>#REF!</v>
      </c>
      <c r="AL1004" s="3"/>
      <c r="AM1004" t="s">
        <v>993</v>
      </c>
      <c r="AN1004" s="3"/>
    </row>
    <row r="1005" spans="10:40" x14ac:dyDescent="0.25">
      <c r="J1005" t="e">
        <f>VLOOKUP(G:G,#REF!,2,0)</f>
        <v>#REF!</v>
      </c>
      <c r="AL1005" s="3"/>
      <c r="AM1005" t="s">
        <v>994</v>
      </c>
      <c r="AN1005" s="3"/>
    </row>
    <row r="1006" spans="10:40" x14ac:dyDescent="0.25">
      <c r="J1006" t="e">
        <f>VLOOKUP(G:G,#REF!,2,0)</f>
        <v>#REF!</v>
      </c>
      <c r="AL1006" s="3"/>
      <c r="AM1006" t="s">
        <v>995</v>
      </c>
      <c r="AN1006" s="3"/>
    </row>
    <row r="1007" spans="10:40" x14ac:dyDescent="0.25">
      <c r="J1007" t="e">
        <f>VLOOKUP(G:G,#REF!,2,0)</f>
        <v>#REF!</v>
      </c>
      <c r="AL1007" s="3"/>
      <c r="AM1007" t="s">
        <v>996</v>
      </c>
      <c r="AN1007" s="3"/>
    </row>
    <row r="1008" spans="10:40" x14ac:dyDescent="0.25">
      <c r="J1008" t="e">
        <f>VLOOKUP(G:G,#REF!,2,0)</f>
        <v>#REF!</v>
      </c>
      <c r="AL1008" s="3"/>
      <c r="AM1008" t="s">
        <v>997</v>
      </c>
      <c r="AN1008" s="3"/>
    </row>
    <row r="1009" spans="10:40" x14ac:dyDescent="0.25">
      <c r="J1009" t="e">
        <f>VLOOKUP(G:G,#REF!,2,0)</f>
        <v>#REF!</v>
      </c>
      <c r="AL1009" s="3"/>
      <c r="AM1009" t="s">
        <v>998</v>
      </c>
      <c r="AN1009" s="3"/>
    </row>
    <row r="1010" spans="10:40" x14ac:dyDescent="0.25">
      <c r="J1010" t="e">
        <f>VLOOKUP(G:G,#REF!,2,0)</f>
        <v>#REF!</v>
      </c>
      <c r="AL1010" s="3"/>
      <c r="AM1010" t="s">
        <v>999</v>
      </c>
      <c r="AN1010" s="3"/>
    </row>
    <row r="1011" spans="10:40" x14ac:dyDescent="0.25">
      <c r="J1011" t="e">
        <f>VLOOKUP(G:G,#REF!,2,0)</f>
        <v>#REF!</v>
      </c>
      <c r="AL1011" s="3"/>
      <c r="AM1011" t="s">
        <v>1000</v>
      </c>
      <c r="AN1011" s="3"/>
    </row>
    <row r="1012" spans="10:40" x14ac:dyDescent="0.25">
      <c r="J1012" t="e">
        <f>VLOOKUP(G:G,#REF!,2,0)</f>
        <v>#REF!</v>
      </c>
      <c r="AL1012" s="3"/>
      <c r="AM1012" t="s">
        <v>1001</v>
      </c>
      <c r="AN1012" s="3"/>
    </row>
    <row r="1013" spans="10:40" x14ac:dyDescent="0.25">
      <c r="J1013" t="e">
        <f>VLOOKUP(G:G,#REF!,2,0)</f>
        <v>#REF!</v>
      </c>
      <c r="AL1013" s="3"/>
      <c r="AM1013" t="s">
        <v>1002</v>
      </c>
      <c r="AN1013" s="3"/>
    </row>
    <row r="1014" spans="10:40" x14ac:dyDescent="0.25">
      <c r="J1014" t="e">
        <f>VLOOKUP(G:G,#REF!,2,0)</f>
        <v>#REF!</v>
      </c>
      <c r="AL1014" s="3"/>
      <c r="AM1014" t="s">
        <v>1003</v>
      </c>
      <c r="AN1014" s="3"/>
    </row>
    <row r="1015" spans="10:40" x14ac:dyDescent="0.25">
      <c r="J1015" t="e">
        <f>VLOOKUP(G:G,#REF!,2,0)</f>
        <v>#REF!</v>
      </c>
      <c r="AL1015" s="3"/>
      <c r="AM1015" t="s">
        <v>1004</v>
      </c>
      <c r="AN1015" s="3"/>
    </row>
    <row r="1016" spans="10:40" x14ac:dyDescent="0.25">
      <c r="J1016" t="e">
        <f>VLOOKUP(G:G,#REF!,2,0)</f>
        <v>#REF!</v>
      </c>
      <c r="AL1016" s="3"/>
      <c r="AM1016" t="s">
        <v>1005</v>
      </c>
      <c r="AN1016" s="3"/>
    </row>
    <row r="1017" spans="10:40" x14ac:dyDescent="0.25">
      <c r="J1017" t="e">
        <f>VLOOKUP(G:G,#REF!,2,0)</f>
        <v>#REF!</v>
      </c>
      <c r="AL1017" s="3"/>
      <c r="AM1017" t="s">
        <v>1006</v>
      </c>
      <c r="AN1017" s="3"/>
    </row>
    <row r="1018" spans="10:40" x14ac:dyDescent="0.25">
      <c r="J1018" t="e">
        <f>VLOOKUP(G:G,#REF!,2,0)</f>
        <v>#REF!</v>
      </c>
      <c r="AL1018" s="3"/>
      <c r="AM1018" t="s">
        <v>1007</v>
      </c>
      <c r="AN1018" s="3"/>
    </row>
    <row r="1019" spans="10:40" x14ac:dyDescent="0.25">
      <c r="J1019" t="e">
        <f>VLOOKUP(G:G,#REF!,2,0)</f>
        <v>#REF!</v>
      </c>
      <c r="AL1019" s="3"/>
      <c r="AM1019" t="s">
        <v>1008</v>
      </c>
      <c r="AN1019" s="3"/>
    </row>
    <row r="1020" spans="10:40" x14ac:dyDescent="0.25">
      <c r="J1020" t="e">
        <f>VLOOKUP(G:G,#REF!,2,0)</f>
        <v>#REF!</v>
      </c>
      <c r="AL1020" s="3"/>
      <c r="AM1020" t="s">
        <v>1009</v>
      </c>
      <c r="AN1020" s="3"/>
    </row>
    <row r="1021" spans="10:40" x14ac:dyDescent="0.25">
      <c r="J1021" t="e">
        <f>VLOOKUP(G:G,#REF!,2,0)</f>
        <v>#REF!</v>
      </c>
      <c r="AL1021" s="3"/>
      <c r="AM1021" t="s">
        <v>1010</v>
      </c>
      <c r="AN1021" s="3"/>
    </row>
    <row r="1022" spans="10:40" x14ac:dyDescent="0.25">
      <c r="J1022" t="e">
        <f>VLOOKUP(G:G,#REF!,2,0)</f>
        <v>#REF!</v>
      </c>
      <c r="AL1022" s="3"/>
      <c r="AM1022" t="s">
        <v>1011</v>
      </c>
      <c r="AN1022" s="3"/>
    </row>
    <row r="1023" spans="10:40" x14ac:dyDescent="0.25">
      <c r="J1023" t="e">
        <f>VLOOKUP(G:G,#REF!,2,0)</f>
        <v>#REF!</v>
      </c>
      <c r="AL1023" s="3"/>
      <c r="AM1023" t="s">
        <v>1012</v>
      </c>
      <c r="AN1023" s="3"/>
    </row>
    <row r="1024" spans="10:40" x14ac:dyDescent="0.25">
      <c r="J1024" t="e">
        <f>VLOOKUP(G:G,#REF!,2,0)</f>
        <v>#REF!</v>
      </c>
      <c r="AL1024" s="3"/>
      <c r="AM1024" t="s">
        <v>1013</v>
      </c>
      <c r="AN1024" s="3"/>
    </row>
    <row r="1025" spans="10:40" x14ac:dyDescent="0.25">
      <c r="J1025" t="e">
        <f>VLOOKUP(G:G,#REF!,2,0)</f>
        <v>#REF!</v>
      </c>
      <c r="AL1025" s="3"/>
      <c r="AM1025" t="s">
        <v>1014</v>
      </c>
      <c r="AN1025" s="3"/>
    </row>
    <row r="1026" spans="10:40" x14ac:dyDescent="0.25">
      <c r="J1026" t="e">
        <f>VLOOKUP(G:G,#REF!,2,0)</f>
        <v>#REF!</v>
      </c>
      <c r="AL1026" s="3"/>
      <c r="AM1026" t="s">
        <v>1015</v>
      </c>
      <c r="AN1026" s="3"/>
    </row>
    <row r="1027" spans="10:40" x14ac:dyDescent="0.25">
      <c r="J1027" t="e">
        <f>VLOOKUP(G:G,#REF!,2,0)</f>
        <v>#REF!</v>
      </c>
      <c r="AL1027" s="3"/>
      <c r="AM1027" t="s">
        <v>1016</v>
      </c>
      <c r="AN1027" s="3"/>
    </row>
    <row r="1028" spans="10:40" x14ac:dyDescent="0.25">
      <c r="J1028" t="e">
        <f>VLOOKUP(G:G,#REF!,2,0)</f>
        <v>#REF!</v>
      </c>
      <c r="AL1028" s="3"/>
      <c r="AM1028" t="s">
        <v>1017</v>
      </c>
      <c r="AN1028" s="3"/>
    </row>
    <row r="1029" spans="10:40" x14ac:dyDescent="0.25">
      <c r="J1029" t="e">
        <f>VLOOKUP(G:G,#REF!,2,0)</f>
        <v>#REF!</v>
      </c>
      <c r="AL1029" s="3"/>
      <c r="AM1029" t="s">
        <v>1018</v>
      </c>
      <c r="AN1029" s="3"/>
    </row>
    <row r="1030" spans="10:40" x14ac:dyDescent="0.25">
      <c r="J1030" t="e">
        <f>VLOOKUP(G:G,#REF!,2,0)</f>
        <v>#REF!</v>
      </c>
      <c r="AL1030" s="3"/>
      <c r="AM1030" t="s">
        <v>1019</v>
      </c>
      <c r="AN1030" s="3"/>
    </row>
    <row r="1031" spans="10:40" x14ac:dyDescent="0.25">
      <c r="J1031" t="e">
        <f>VLOOKUP(G:G,#REF!,2,0)</f>
        <v>#REF!</v>
      </c>
      <c r="AL1031" s="3"/>
      <c r="AM1031" t="s">
        <v>1020</v>
      </c>
      <c r="AN1031" s="3"/>
    </row>
    <row r="1032" spans="10:40" x14ac:dyDescent="0.25">
      <c r="J1032" t="e">
        <f>VLOOKUP(G:G,#REF!,2,0)</f>
        <v>#REF!</v>
      </c>
      <c r="AL1032" s="3"/>
      <c r="AM1032" t="s">
        <v>1021</v>
      </c>
      <c r="AN1032" s="3"/>
    </row>
    <row r="1033" spans="10:40" x14ac:dyDescent="0.25">
      <c r="J1033" t="e">
        <f>VLOOKUP(G:G,#REF!,2,0)</f>
        <v>#REF!</v>
      </c>
      <c r="AL1033" s="3"/>
      <c r="AM1033" t="s">
        <v>1022</v>
      </c>
      <c r="AN1033" s="3"/>
    </row>
    <row r="1034" spans="10:40" x14ac:dyDescent="0.25">
      <c r="J1034" t="e">
        <f>VLOOKUP(G:G,#REF!,2,0)</f>
        <v>#REF!</v>
      </c>
      <c r="AL1034" s="3"/>
      <c r="AM1034" t="s">
        <v>1023</v>
      </c>
      <c r="AN1034" s="3"/>
    </row>
    <row r="1035" spans="10:40" x14ac:dyDescent="0.25">
      <c r="J1035" t="e">
        <f>VLOOKUP(G:G,#REF!,2,0)</f>
        <v>#REF!</v>
      </c>
      <c r="AL1035" s="3"/>
      <c r="AM1035" t="s">
        <v>1024</v>
      </c>
      <c r="AN1035" s="3"/>
    </row>
    <row r="1036" spans="10:40" x14ac:dyDescent="0.25">
      <c r="J1036" t="e">
        <f>VLOOKUP(G:G,#REF!,2,0)</f>
        <v>#REF!</v>
      </c>
      <c r="AL1036" s="3"/>
      <c r="AM1036" t="s">
        <v>1025</v>
      </c>
      <c r="AN1036" s="3"/>
    </row>
    <row r="1037" spans="10:40" x14ac:dyDescent="0.25">
      <c r="J1037" t="e">
        <f>VLOOKUP(G:G,#REF!,2,0)</f>
        <v>#REF!</v>
      </c>
      <c r="AL1037" s="3"/>
      <c r="AM1037" t="s">
        <v>1026</v>
      </c>
      <c r="AN1037" s="3"/>
    </row>
    <row r="1038" spans="10:40" x14ac:dyDescent="0.25">
      <c r="J1038" t="e">
        <f>VLOOKUP(G:G,#REF!,2,0)</f>
        <v>#REF!</v>
      </c>
      <c r="AL1038" s="3"/>
      <c r="AM1038" t="s">
        <v>1027</v>
      </c>
      <c r="AN1038" s="3"/>
    </row>
    <row r="1039" spans="10:40" x14ac:dyDescent="0.25">
      <c r="J1039" t="e">
        <f>VLOOKUP(G:G,#REF!,2,0)</f>
        <v>#REF!</v>
      </c>
      <c r="AL1039" s="3"/>
      <c r="AM1039" t="s">
        <v>1028</v>
      </c>
      <c r="AN1039" s="3"/>
    </row>
    <row r="1040" spans="10:40" x14ac:dyDescent="0.25">
      <c r="J1040" t="e">
        <f>VLOOKUP(G:G,#REF!,2,0)</f>
        <v>#REF!</v>
      </c>
      <c r="AL1040" s="3"/>
      <c r="AM1040" t="s">
        <v>1029</v>
      </c>
      <c r="AN1040" s="3"/>
    </row>
    <row r="1041" spans="10:40" x14ac:dyDescent="0.25">
      <c r="J1041" t="e">
        <f>VLOOKUP(G:G,#REF!,2,0)</f>
        <v>#REF!</v>
      </c>
      <c r="AL1041" s="3"/>
      <c r="AM1041" t="s">
        <v>1030</v>
      </c>
      <c r="AN1041" s="3"/>
    </row>
    <row r="1042" spans="10:40" x14ac:dyDescent="0.25">
      <c r="J1042" t="e">
        <f>VLOOKUP(G:G,#REF!,2,0)</f>
        <v>#REF!</v>
      </c>
      <c r="AL1042" s="3"/>
      <c r="AM1042" t="s">
        <v>1031</v>
      </c>
      <c r="AN1042" s="3"/>
    </row>
    <row r="1043" spans="10:40" x14ac:dyDescent="0.25">
      <c r="J1043" t="e">
        <f>VLOOKUP(G:G,#REF!,2,0)</f>
        <v>#REF!</v>
      </c>
      <c r="AL1043" s="3"/>
      <c r="AM1043" t="s">
        <v>1032</v>
      </c>
      <c r="AN1043" s="3"/>
    </row>
    <row r="1044" spans="10:40" x14ac:dyDescent="0.25">
      <c r="J1044" t="e">
        <f>VLOOKUP(G:G,#REF!,2,0)</f>
        <v>#REF!</v>
      </c>
      <c r="AL1044" s="3"/>
      <c r="AM1044" t="s">
        <v>1033</v>
      </c>
      <c r="AN1044" s="3"/>
    </row>
    <row r="1045" spans="10:40" x14ac:dyDescent="0.25">
      <c r="J1045" t="e">
        <f>VLOOKUP(G:G,#REF!,2,0)</f>
        <v>#REF!</v>
      </c>
      <c r="AL1045" s="3"/>
      <c r="AM1045" t="s">
        <v>1034</v>
      </c>
      <c r="AN1045" s="3"/>
    </row>
    <row r="1046" spans="10:40" x14ac:dyDescent="0.25">
      <c r="J1046" t="e">
        <f>VLOOKUP(G:G,#REF!,2,0)</f>
        <v>#REF!</v>
      </c>
      <c r="AL1046" s="3"/>
      <c r="AM1046" t="s">
        <v>1035</v>
      </c>
      <c r="AN1046" s="3"/>
    </row>
    <row r="1047" spans="10:40" x14ac:dyDescent="0.25">
      <c r="J1047" t="e">
        <f>VLOOKUP(G:G,#REF!,2,0)</f>
        <v>#REF!</v>
      </c>
      <c r="AL1047" s="3"/>
      <c r="AM1047" t="s">
        <v>1036</v>
      </c>
      <c r="AN1047" s="3"/>
    </row>
    <row r="1048" spans="10:40" x14ac:dyDescent="0.25">
      <c r="J1048" t="e">
        <f>VLOOKUP(G:G,#REF!,2,0)</f>
        <v>#REF!</v>
      </c>
      <c r="AL1048" s="3"/>
      <c r="AM1048" t="s">
        <v>1037</v>
      </c>
      <c r="AN1048" s="3"/>
    </row>
    <row r="1049" spans="10:40" x14ac:dyDescent="0.25">
      <c r="J1049" t="e">
        <f>VLOOKUP(G:G,#REF!,2,0)</f>
        <v>#REF!</v>
      </c>
      <c r="AL1049" s="3"/>
      <c r="AM1049" t="s">
        <v>1038</v>
      </c>
      <c r="AN1049" s="3"/>
    </row>
    <row r="1050" spans="10:40" x14ac:dyDescent="0.25">
      <c r="J1050" t="e">
        <f>VLOOKUP(G:G,#REF!,2,0)</f>
        <v>#REF!</v>
      </c>
      <c r="AL1050" s="3"/>
      <c r="AM1050" t="s">
        <v>1039</v>
      </c>
      <c r="AN1050" s="3"/>
    </row>
    <row r="1051" spans="10:40" x14ac:dyDescent="0.25">
      <c r="J1051" t="e">
        <f>VLOOKUP(G:G,#REF!,2,0)</f>
        <v>#REF!</v>
      </c>
      <c r="AL1051" s="3"/>
      <c r="AM1051" t="s">
        <v>1040</v>
      </c>
      <c r="AN1051" s="3"/>
    </row>
    <row r="1052" spans="10:40" x14ac:dyDescent="0.25">
      <c r="J1052" t="e">
        <f>VLOOKUP(G:G,#REF!,2,0)</f>
        <v>#REF!</v>
      </c>
      <c r="AL1052" s="3"/>
      <c r="AM1052" t="s">
        <v>1041</v>
      </c>
      <c r="AN1052" s="3"/>
    </row>
    <row r="1053" spans="10:40" x14ac:dyDescent="0.25">
      <c r="J1053" t="e">
        <f>VLOOKUP(G:G,#REF!,2,0)</f>
        <v>#REF!</v>
      </c>
      <c r="AL1053" s="3"/>
      <c r="AM1053" t="s">
        <v>1042</v>
      </c>
      <c r="AN1053" s="3"/>
    </row>
    <row r="1054" spans="10:40" x14ac:dyDescent="0.25">
      <c r="J1054" t="e">
        <f>VLOOKUP(G:G,#REF!,2,0)</f>
        <v>#REF!</v>
      </c>
      <c r="AL1054" s="3"/>
      <c r="AM1054" t="s">
        <v>1043</v>
      </c>
      <c r="AN1054" s="3"/>
    </row>
    <row r="1055" spans="10:40" x14ac:dyDescent="0.25">
      <c r="J1055" t="e">
        <f>VLOOKUP(G:G,#REF!,2,0)</f>
        <v>#REF!</v>
      </c>
      <c r="AL1055" s="3"/>
      <c r="AM1055" t="s">
        <v>1044</v>
      </c>
      <c r="AN1055" s="3"/>
    </row>
    <row r="1056" spans="10:40" x14ac:dyDescent="0.25">
      <c r="J1056" t="e">
        <f>VLOOKUP(G:G,#REF!,2,0)</f>
        <v>#REF!</v>
      </c>
      <c r="AL1056" s="3"/>
      <c r="AM1056" t="s">
        <v>1045</v>
      </c>
      <c r="AN1056" s="3"/>
    </row>
    <row r="1057" spans="10:40" x14ac:dyDescent="0.25">
      <c r="J1057" t="e">
        <f>VLOOKUP(G:G,#REF!,2,0)</f>
        <v>#REF!</v>
      </c>
      <c r="AL1057" s="3"/>
      <c r="AM1057" t="s">
        <v>1046</v>
      </c>
      <c r="AN1057" s="3"/>
    </row>
    <row r="1058" spans="10:40" x14ac:dyDescent="0.25">
      <c r="J1058" t="e">
        <f>VLOOKUP(G:G,#REF!,2,0)</f>
        <v>#REF!</v>
      </c>
      <c r="AL1058" s="3"/>
      <c r="AM1058" t="s">
        <v>1047</v>
      </c>
      <c r="AN1058" s="3"/>
    </row>
    <row r="1059" spans="10:40" x14ac:dyDescent="0.25">
      <c r="J1059" t="e">
        <f>VLOOKUP(G:G,#REF!,2,0)</f>
        <v>#REF!</v>
      </c>
      <c r="AL1059" s="3"/>
      <c r="AM1059" t="s">
        <v>1048</v>
      </c>
      <c r="AN1059" s="3"/>
    </row>
    <row r="1060" spans="10:40" x14ac:dyDescent="0.25">
      <c r="J1060" t="e">
        <f>VLOOKUP(G:G,#REF!,2,0)</f>
        <v>#REF!</v>
      </c>
      <c r="AL1060" s="3"/>
      <c r="AM1060" t="s">
        <v>1049</v>
      </c>
      <c r="AN1060" s="3"/>
    </row>
    <row r="1061" spans="10:40" x14ac:dyDescent="0.25">
      <c r="J1061" t="e">
        <f>VLOOKUP(G:G,#REF!,2,0)</f>
        <v>#REF!</v>
      </c>
      <c r="AL1061" s="3"/>
      <c r="AM1061" t="s">
        <v>1050</v>
      </c>
      <c r="AN1061" s="3"/>
    </row>
    <row r="1062" spans="10:40" x14ac:dyDescent="0.25">
      <c r="J1062" t="e">
        <f>VLOOKUP(G:G,#REF!,2,0)</f>
        <v>#REF!</v>
      </c>
      <c r="AL1062" s="3"/>
      <c r="AM1062" t="s">
        <v>1051</v>
      </c>
      <c r="AN1062" s="3"/>
    </row>
    <row r="1063" spans="10:40" x14ac:dyDescent="0.25">
      <c r="J1063" t="e">
        <f>VLOOKUP(G:G,#REF!,2,0)</f>
        <v>#REF!</v>
      </c>
      <c r="AL1063" s="3"/>
      <c r="AM1063" t="s">
        <v>1052</v>
      </c>
      <c r="AN1063" s="3"/>
    </row>
    <row r="1064" spans="10:40" x14ac:dyDescent="0.25">
      <c r="J1064" t="e">
        <f>VLOOKUP(G:G,#REF!,2,0)</f>
        <v>#REF!</v>
      </c>
      <c r="AL1064" s="3"/>
      <c r="AM1064" t="s">
        <v>1053</v>
      </c>
      <c r="AN1064" s="3"/>
    </row>
    <row r="1065" spans="10:40" x14ac:dyDescent="0.25">
      <c r="J1065" t="e">
        <f>VLOOKUP(G:G,#REF!,2,0)</f>
        <v>#REF!</v>
      </c>
      <c r="AL1065" s="3"/>
      <c r="AM1065" t="s">
        <v>1054</v>
      </c>
      <c r="AN1065" s="3"/>
    </row>
    <row r="1066" spans="10:40" x14ac:dyDescent="0.25">
      <c r="J1066" t="e">
        <f>VLOOKUP(G:G,#REF!,2,0)</f>
        <v>#REF!</v>
      </c>
      <c r="AL1066" s="3"/>
      <c r="AM1066" t="s">
        <v>1055</v>
      </c>
      <c r="AN1066" s="3"/>
    </row>
    <row r="1067" spans="10:40" x14ac:dyDescent="0.25">
      <c r="J1067" t="e">
        <f>VLOOKUP(G:G,#REF!,2,0)</f>
        <v>#REF!</v>
      </c>
      <c r="AL1067" s="3"/>
      <c r="AM1067" t="s">
        <v>1056</v>
      </c>
      <c r="AN1067" s="3"/>
    </row>
    <row r="1068" spans="10:40" x14ac:dyDescent="0.25">
      <c r="J1068" t="e">
        <f>VLOOKUP(G:G,#REF!,2,0)</f>
        <v>#REF!</v>
      </c>
      <c r="AL1068" s="3"/>
      <c r="AM1068" t="s">
        <v>1057</v>
      </c>
      <c r="AN1068" s="3"/>
    </row>
    <row r="1069" spans="10:40" x14ac:dyDescent="0.25">
      <c r="J1069" t="e">
        <f>VLOOKUP(G:G,#REF!,2,0)</f>
        <v>#REF!</v>
      </c>
      <c r="AL1069" s="3"/>
      <c r="AM1069" t="s">
        <v>1058</v>
      </c>
      <c r="AN1069" s="3"/>
    </row>
    <row r="1070" spans="10:40" x14ac:dyDescent="0.25">
      <c r="J1070" t="e">
        <f>VLOOKUP(G:G,#REF!,2,0)</f>
        <v>#REF!</v>
      </c>
      <c r="AL1070" s="3"/>
      <c r="AM1070" t="s">
        <v>1059</v>
      </c>
      <c r="AN1070" s="3"/>
    </row>
    <row r="1071" spans="10:40" x14ac:dyDescent="0.25">
      <c r="J1071" t="e">
        <f>VLOOKUP(G:G,#REF!,2,0)</f>
        <v>#REF!</v>
      </c>
      <c r="AL1071" s="3"/>
      <c r="AM1071" t="s">
        <v>1060</v>
      </c>
      <c r="AN1071" s="3"/>
    </row>
    <row r="1072" spans="10:40" x14ac:dyDescent="0.25">
      <c r="J1072" t="e">
        <f>VLOOKUP(G:G,#REF!,2,0)</f>
        <v>#REF!</v>
      </c>
      <c r="AL1072" s="3"/>
      <c r="AM1072" t="s">
        <v>1061</v>
      </c>
      <c r="AN1072" s="3"/>
    </row>
    <row r="1073" spans="10:40" x14ac:dyDescent="0.25">
      <c r="J1073" t="e">
        <f>VLOOKUP(G:G,#REF!,2,0)</f>
        <v>#REF!</v>
      </c>
      <c r="AL1073" s="3"/>
      <c r="AM1073" t="s">
        <v>1062</v>
      </c>
      <c r="AN1073" s="3"/>
    </row>
    <row r="1074" spans="10:40" x14ac:dyDescent="0.25">
      <c r="J1074" t="e">
        <f>VLOOKUP(G:G,#REF!,2,0)</f>
        <v>#REF!</v>
      </c>
      <c r="AL1074" s="3"/>
      <c r="AM1074" t="s">
        <v>1063</v>
      </c>
      <c r="AN1074" s="3"/>
    </row>
    <row r="1075" spans="10:40" x14ac:dyDescent="0.25">
      <c r="J1075" t="e">
        <f>VLOOKUP(G:G,#REF!,2,0)</f>
        <v>#REF!</v>
      </c>
      <c r="AL1075" s="3"/>
      <c r="AM1075" t="s">
        <v>1064</v>
      </c>
      <c r="AN1075" s="3"/>
    </row>
    <row r="1076" spans="10:40" x14ac:dyDescent="0.25">
      <c r="J1076" t="e">
        <f>VLOOKUP(G:G,#REF!,2,0)</f>
        <v>#REF!</v>
      </c>
      <c r="AL1076" s="3"/>
      <c r="AM1076" t="s">
        <v>1065</v>
      </c>
      <c r="AN1076" s="3"/>
    </row>
    <row r="1077" spans="10:40" x14ac:dyDescent="0.25">
      <c r="J1077" t="e">
        <f>VLOOKUP(G:G,#REF!,2,0)</f>
        <v>#REF!</v>
      </c>
      <c r="AL1077" s="3"/>
      <c r="AM1077" t="s">
        <v>1066</v>
      </c>
      <c r="AN1077" s="3"/>
    </row>
    <row r="1078" spans="10:40" x14ac:dyDescent="0.25">
      <c r="J1078" t="e">
        <f>VLOOKUP(G:G,#REF!,2,0)</f>
        <v>#REF!</v>
      </c>
      <c r="AL1078" s="3"/>
      <c r="AM1078" t="s">
        <v>1067</v>
      </c>
      <c r="AN1078" s="3"/>
    </row>
    <row r="1079" spans="10:40" x14ac:dyDescent="0.25">
      <c r="J1079" t="e">
        <f>VLOOKUP(G:G,#REF!,2,0)</f>
        <v>#REF!</v>
      </c>
      <c r="AL1079" s="3"/>
      <c r="AM1079" t="s">
        <v>1068</v>
      </c>
      <c r="AN1079" s="3"/>
    </row>
    <row r="1080" spans="10:40" x14ac:dyDescent="0.25">
      <c r="J1080" t="e">
        <f>VLOOKUP(G:G,#REF!,2,0)</f>
        <v>#REF!</v>
      </c>
      <c r="AL1080" s="3"/>
      <c r="AM1080" t="s">
        <v>1069</v>
      </c>
      <c r="AN1080" s="3"/>
    </row>
    <row r="1081" spans="10:40" x14ac:dyDescent="0.25">
      <c r="J1081" t="e">
        <f>VLOOKUP(G:G,#REF!,2,0)</f>
        <v>#REF!</v>
      </c>
      <c r="AL1081" s="3"/>
      <c r="AM1081" t="s">
        <v>1070</v>
      </c>
      <c r="AN1081" s="3"/>
    </row>
    <row r="1082" spans="10:40" x14ac:dyDescent="0.25">
      <c r="J1082" t="e">
        <f>VLOOKUP(G:G,#REF!,2,0)</f>
        <v>#REF!</v>
      </c>
      <c r="AL1082" s="3"/>
      <c r="AM1082" t="s">
        <v>1071</v>
      </c>
      <c r="AN1082" s="3"/>
    </row>
    <row r="1083" spans="10:40" x14ac:dyDescent="0.25">
      <c r="J1083" t="e">
        <f>VLOOKUP(G:G,#REF!,2,0)</f>
        <v>#REF!</v>
      </c>
      <c r="AL1083" s="3"/>
      <c r="AM1083" t="s">
        <v>1072</v>
      </c>
      <c r="AN1083" s="3"/>
    </row>
    <row r="1084" spans="10:40" x14ac:dyDescent="0.25">
      <c r="J1084" t="e">
        <f>VLOOKUP(G:G,#REF!,2,0)</f>
        <v>#REF!</v>
      </c>
      <c r="AL1084" s="3"/>
      <c r="AM1084" t="s">
        <v>1073</v>
      </c>
      <c r="AN1084" s="3"/>
    </row>
    <row r="1085" spans="10:40" x14ac:dyDescent="0.25">
      <c r="J1085" t="e">
        <f>VLOOKUP(G:G,#REF!,2,0)</f>
        <v>#REF!</v>
      </c>
      <c r="AL1085" s="3"/>
      <c r="AM1085" t="s">
        <v>1074</v>
      </c>
      <c r="AN1085" s="3"/>
    </row>
    <row r="1086" spans="10:40" x14ac:dyDescent="0.25">
      <c r="J1086" t="e">
        <f>VLOOKUP(G:G,#REF!,2,0)</f>
        <v>#REF!</v>
      </c>
      <c r="AL1086" s="3"/>
      <c r="AM1086" t="s">
        <v>1075</v>
      </c>
      <c r="AN1086" s="3"/>
    </row>
    <row r="1087" spans="10:40" x14ac:dyDescent="0.25">
      <c r="J1087" t="e">
        <f>VLOOKUP(G:G,#REF!,2,0)</f>
        <v>#REF!</v>
      </c>
      <c r="AL1087" s="3"/>
      <c r="AM1087" t="s">
        <v>1076</v>
      </c>
      <c r="AN1087" s="3"/>
    </row>
    <row r="1088" spans="10:40" x14ac:dyDescent="0.25">
      <c r="J1088" t="e">
        <f>VLOOKUP(G:G,#REF!,2,0)</f>
        <v>#REF!</v>
      </c>
      <c r="AL1088" s="3"/>
      <c r="AM1088" t="s">
        <v>1077</v>
      </c>
      <c r="AN1088" s="3"/>
    </row>
    <row r="1089" spans="10:40" x14ac:dyDescent="0.25">
      <c r="J1089" t="e">
        <f>VLOOKUP(G:G,#REF!,2,0)</f>
        <v>#REF!</v>
      </c>
      <c r="AL1089" s="3"/>
      <c r="AM1089" t="s">
        <v>1078</v>
      </c>
      <c r="AN1089" s="3"/>
    </row>
    <row r="1090" spans="10:40" x14ac:dyDescent="0.25">
      <c r="J1090" t="e">
        <f>VLOOKUP(G:G,#REF!,2,0)</f>
        <v>#REF!</v>
      </c>
      <c r="AL1090" s="3"/>
      <c r="AM1090" t="s">
        <v>1079</v>
      </c>
      <c r="AN1090" s="3"/>
    </row>
    <row r="1091" spans="10:40" x14ac:dyDescent="0.25">
      <c r="J1091" t="e">
        <f>VLOOKUP(G:G,#REF!,2,0)</f>
        <v>#REF!</v>
      </c>
      <c r="AL1091" s="3"/>
      <c r="AM1091" t="s">
        <v>1080</v>
      </c>
      <c r="AN1091" s="3"/>
    </row>
    <row r="1092" spans="10:40" x14ac:dyDescent="0.25">
      <c r="J1092" t="e">
        <f>VLOOKUP(G:G,#REF!,2,0)</f>
        <v>#REF!</v>
      </c>
      <c r="AL1092" s="3"/>
      <c r="AM1092" t="s">
        <v>1081</v>
      </c>
      <c r="AN1092" s="3"/>
    </row>
    <row r="1093" spans="10:40" x14ac:dyDescent="0.25">
      <c r="J1093" t="e">
        <f>VLOOKUP(G:G,#REF!,2,0)</f>
        <v>#REF!</v>
      </c>
      <c r="AL1093" s="3"/>
      <c r="AM1093" t="s">
        <v>1082</v>
      </c>
      <c r="AN1093" s="3"/>
    </row>
    <row r="1094" spans="10:40" x14ac:dyDescent="0.25">
      <c r="J1094" t="e">
        <f>VLOOKUP(G:G,#REF!,2,0)</f>
        <v>#REF!</v>
      </c>
      <c r="AL1094" s="3"/>
      <c r="AM1094" t="s">
        <v>1083</v>
      </c>
      <c r="AN1094" s="3"/>
    </row>
    <row r="1095" spans="10:40" x14ac:dyDescent="0.25">
      <c r="J1095" t="e">
        <f>VLOOKUP(G:G,#REF!,2,0)</f>
        <v>#REF!</v>
      </c>
      <c r="AL1095" s="3"/>
      <c r="AM1095" t="s">
        <v>1084</v>
      </c>
      <c r="AN1095" s="3"/>
    </row>
    <row r="1096" spans="10:40" x14ac:dyDescent="0.25">
      <c r="J1096" t="e">
        <f>VLOOKUP(G:G,#REF!,2,0)</f>
        <v>#REF!</v>
      </c>
      <c r="AL1096" s="3"/>
      <c r="AM1096" t="s">
        <v>1085</v>
      </c>
      <c r="AN1096" s="3"/>
    </row>
    <row r="1097" spans="10:40" x14ac:dyDescent="0.25">
      <c r="J1097" t="e">
        <f>VLOOKUP(G:G,#REF!,2,0)</f>
        <v>#REF!</v>
      </c>
      <c r="AL1097" s="3"/>
      <c r="AM1097" t="s">
        <v>1086</v>
      </c>
      <c r="AN1097" s="3"/>
    </row>
    <row r="1098" spans="10:40" x14ac:dyDescent="0.25">
      <c r="J1098" t="e">
        <f>VLOOKUP(G:G,#REF!,2,0)</f>
        <v>#REF!</v>
      </c>
      <c r="AL1098" s="3"/>
      <c r="AM1098" t="s">
        <v>1087</v>
      </c>
      <c r="AN1098" s="3"/>
    </row>
    <row r="1099" spans="10:40" x14ac:dyDescent="0.25">
      <c r="J1099" t="e">
        <f>VLOOKUP(G:G,#REF!,2,0)</f>
        <v>#REF!</v>
      </c>
      <c r="AL1099" s="3"/>
      <c r="AM1099" t="s">
        <v>1088</v>
      </c>
      <c r="AN1099" s="3"/>
    </row>
    <row r="1100" spans="10:40" x14ac:dyDescent="0.25">
      <c r="J1100" t="e">
        <f>VLOOKUP(G:G,#REF!,2,0)</f>
        <v>#REF!</v>
      </c>
      <c r="AL1100" s="3"/>
      <c r="AM1100" t="s">
        <v>1089</v>
      </c>
      <c r="AN1100" s="3"/>
    </row>
    <row r="1101" spans="10:40" x14ac:dyDescent="0.25">
      <c r="J1101" t="e">
        <f>VLOOKUP(G:G,#REF!,2,0)</f>
        <v>#REF!</v>
      </c>
      <c r="AL1101" s="3"/>
      <c r="AM1101" t="s">
        <v>1090</v>
      </c>
      <c r="AN1101" s="3"/>
    </row>
    <row r="1102" spans="10:40" x14ac:dyDescent="0.25">
      <c r="J1102" t="e">
        <f>VLOOKUP(G:G,#REF!,2,0)</f>
        <v>#REF!</v>
      </c>
      <c r="AL1102" s="3"/>
      <c r="AM1102" t="s">
        <v>1091</v>
      </c>
      <c r="AN1102" s="3"/>
    </row>
    <row r="1103" spans="10:40" x14ac:dyDescent="0.25">
      <c r="J1103" t="e">
        <f>VLOOKUP(G:G,#REF!,2,0)</f>
        <v>#REF!</v>
      </c>
      <c r="AL1103" s="3"/>
      <c r="AM1103" t="s">
        <v>1092</v>
      </c>
      <c r="AN1103" s="3"/>
    </row>
    <row r="1104" spans="10:40" x14ac:dyDescent="0.25">
      <c r="J1104" t="e">
        <f>VLOOKUP(G:G,#REF!,2,0)</f>
        <v>#REF!</v>
      </c>
      <c r="AL1104" s="3"/>
      <c r="AM1104" t="s">
        <v>1093</v>
      </c>
      <c r="AN1104" s="3"/>
    </row>
    <row r="1105" spans="10:40" x14ac:dyDescent="0.25">
      <c r="J1105" t="e">
        <f>VLOOKUP(G:G,#REF!,2,0)</f>
        <v>#REF!</v>
      </c>
      <c r="AL1105" s="3"/>
      <c r="AM1105" t="s">
        <v>1094</v>
      </c>
      <c r="AN1105" s="3"/>
    </row>
    <row r="1106" spans="10:40" x14ac:dyDescent="0.25">
      <c r="J1106" t="e">
        <f>VLOOKUP(G:G,#REF!,2,0)</f>
        <v>#REF!</v>
      </c>
      <c r="AL1106" s="3"/>
      <c r="AM1106" t="s">
        <v>1095</v>
      </c>
      <c r="AN1106" s="3"/>
    </row>
    <row r="1107" spans="10:40" x14ac:dyDescent="0.25">
      <c r="J1107" t="e">
        <f>VLOOKUP(G:G,#REF!,2,0)</f>
        <v>#REF!</v>
      </c>
      <c r="AL1107" s="3"/>
      <c r="AM1107" t="s">
        <v>1096</v>
      </c>
      <c r="AN1107" s="3"/>
    </row>
    <row r="1108" spans="10:40" x14ac:dyDescent="0.25">
      <c r="J1108" t="e">
        <f>VLOOKUP(G:G,#REF!,2,0)</f>
        <v>#REF!</v>
      </c>
      <c r="AL1108" s="3"/>
      <c r="AM1108" t="s">
        <v>1097</v>
      </c>
      <c r="AN1108" s="3"/>
    </row>
    <row r="1109" spans="10:40" x14ac:dyDescent="0.25">
      <c r="J1109" t="e">
        <f>VLOOKUP(G:G,#REF!,2,0)</f>
        <v>#REF!</v>
      </c>
      <c r="AL1109" s="3"/>
      <c r="AM1109" t="s">
        <v>1098</v>
      </c>
      <c r="AN1109" s="3"/>
    </row>
    <row r="1110" spans="10:40" x14ac:dyDescent="0.25">
      <c r="J1110" t="e">
        <f>VLOOKUP(G:G,#REF!,2,0)</f>
        <v>#REF!</v>
      </c>
      <c r="AL1110" s="3"/>
      <c r="AM1110" t="s">
        <v>1099</v>
      </c>
      <c r="AN1110" s="3"/>
    </row>
    <row r="1111" spans="10:40" x14ac:dyDescent="0.25">
      <c r="J1111" t="e">
        <f>VLOOKUP(G:G,#REF!,2,0)</f>
        <v>#REF!</v>
      </c>
      <c r="AL1111" s="3"/>
      <c r="AM1111" t="s">
        <v>1100</v>
      </c>
      <c r="AN1111" s="3"/>
    </row>
    <row r="1112" spans="10:40" x14ac:dyDescent="0.25">
      <c r="J1112" t="e">
        <f>VLOOKUP(G:G,#REF!,2,0)</f>
        <v>#REF!</v>
      </c>
      <c r="AL1112" s="3"/>
      <c r="AM1112" t="s">
        <v>1101</v>
      </c>
      <c r="AN1112" s="3"/>
    </row>
    <row r="1113" spans="10:40" x14ac:dyDescent="0.25">
      <c r="J1113" t="e">
        <f>VLOOKUP(G:G,#REF!,2,0)</f>
        <v>#REF!</v>
      </c>
      <c r="AL1113" s="3"/>
      <c r="AM1113" t="s">
        <v>1102</v>
      </c>
      <c r="AN1113" s="3"/>
    </row>
    <row r="1114" spans="10:40" x14ac:dyDescent="0.25">
      <c r="J1114" t="e">
        <f>VLOOKUP(G:G,#REF!,2,0)</f>
        <v>#REF!</v>
      </c>
      <c r="AL1114" s="3"/>
      <c r="AM1114" t="s">
        <v>1103</v>
      </c>
      <c r="AN1114" s="3"/>
    </row>
    <row r="1115" spans="10:40" x14ac:dyDescent="0.25">
      <c r="J1115" t="e">
        <f>VLOOKUP(G:G,#REF!,2,0)</f>
        <v>#REF!</v>
      </c>
      <c r="AL1115" s="3"/>
      <c r="AM1115" t="s">
        <v>1104</v>
      </c>
      <c r="AN1115" s="3"/>
    </row>
    <row r="1116" spans="10:40" x14ac:dyDescent="0.25">
      <c r="J1116" t="e">
        <f>VLOOKUP(G:G,#REF!,2,0)</f>
        <v>#REF!</v>
      </c>
      <c r="AL1116" s="3"/>
      <c r="AM1116" t="s">
        <v>1105</v>
      </c>
      <c r="AN1116" s="3"/>
    </row>
    <row r="1117" spans="10:40" x14ac:dyDescent="0.25">
      <c r="J1117" t="e">
        <f>VLOOKUP(G:G,#REF!,2,0)</f>
        <v>#REF!</v>
      </c>
      <c r="AL1117" s="3"/>
      <c r="AM1117" t="s">
        <v>1106</v>
      </c>
      <c r="AN1117" s="3"/>
    </row>
    <row r="1118" spans="10:40" x14ac:dyDescent="0.25">
      <c r="J1118" t="e">
        <f>VLOOKUP(G:G,#REF!,2,0)</f>
        <v>#REF!</v>
      </c>
      <c r="AL1118" s="3"/>
      <c r="AM1118" t="s">
        <v>1107</v>
      </c>
      <c r="AN1118" s="3"/>
    </row>
    <row r="1119" spans="10:40" x14ac:dyDescent="0.25">
      <c r="J1119" t="e">
        <f>VLOOKUP(G:G,#REF!,2,0)</f>
        <v>#REF!</v>
      </c>
      <c r="AL1119" s="3"/>
      <c r="AM1119" t="s">
        <v>1108</v>
      </c>
      <c r="AN1119" s="3"/>
    </row>
    <row r="1120" spans="10:40" x14ac:dyDescent="0.25">
      <c r="J1120" t="e">
        <f>VLOOKUP(G:G,#REF!,2,0)</f>
        <v>#REF!</v>
      </c>
      <c r="AL1120" s="3"/>
      <c r="AM1120" t="s">
        <v>1109</v>
      </c>
      <c r="AN1120" s="3"/>
    </row>
    <row r="1121" spans="10:40" x14ac:dyDescent="0.25">
      <c r="J1121" t="e">
        <f>VLOOKUP(G:G,#REF!,2,0)</f>
        <v>#REF!</v>
      </c>
      <c r="AL1121" s="3"/>
      <c r="AM1121" t="s">
        <v>1110</v>
      </c>
      <c r="AN1121" s="3"/>
    </row>
    <row r="1122" spans="10:40" x14ac:dyDescent="0.25">
      <c r="J1122" t="e">
        <f>VLOOKUP(G:G,#REF!,2,0)</f>
        <v>#REF!</v>
      </c>
      <c r="AL1122" s="3"/>
      <c r="AM1122" t="s">
        <v>1111</v>
      </c>
      <c r="AN1122" s="3"/>
    </row>
    <row r="1123" spans="10:40" x14ac:dyDescent="0.25">
      <c r="J1123" t="e">
        <f>VLOOKUP(G:G,#REF!,2,0)</f>
        <v>#REF!</v>
      </c>
      <c r="AL1123" s="3"/>
      <c r="AM1123" t="s">
        <v>1112</v>
      </c>
      <c r="AN1123" s="3"/>
    </row>
    <row r="1124" spans="10:40" x14ac:dyDescent="0.25">
      <c r="J1124" t="e">
        <f>VLOOKUP(G:G,#REF!,2,0)</f>
        <v>#REF!</v>
      </c>
      <c r="AL1124" s="3"/>
      <c r="AM1124" t="s">
        <v>1113</v>
      </c>
      <c r="AN1124" s="3"/>
    </row>
    <row r="1125" spans="10:40" x14ac:dyDescent="0.25">
      <c r="J1125" t="e">
        <f>VLOOKUP(G:G,#REF!,2,0)</f>
        <v>#REF!</v>
      </c>
      <c r="AL1125" s="3"/>
      <c r="AM1125" t="s">
        <v>1114</v>
      </c>
      <c r="AN1125" s="3"/>
    </row>
    <row r="1126" spans="10:40" x14ac:dyDescent="0.25">
      <c r="J1126" t="e">
        <f>VLOOKUP(G:G,#REF!,2,0)</f>
        <v>#REF!</v>
      </c>
      <c r="AL1126" s="3"/>
      <c r="AM1126" t="s">
        <v>1115</v>
      </c>
      <c r="AN1126" s="3"/>
    </row>
    <row r="1127" spans="10:40" x14ac:dyDescent="0.25">
      <c r="J1127" t="e">
        <f>VLOOKUP(G:G,#REF!,2,0)</f>
        <v>#REF!</v>
      </c>
      <c r="AL1127" s="3"/>
      <c r="AM1127" t="s">
        <v>1116</v>
      </c>
      <c r="AN1127" s="3"/>
    </row>
    <row r="1128" spans="10:40" x14ac:dyDescent="0.25">
      <c r="J1128" t="e">
        <f>VLOOKUP(G:G,#REF!,2,0)</f>
        <v>#REF!</v>
      </c>
      <c r="AL1128" s="3"/>
      <c r="AM1128" t="s">
        <v>1117</v>
      </c>
      <c r="AN1128" s="3"/>
    </row>
    <row r="1129" spans="10:40" x14ac:dyDescent="0.25">
      <c r="J1129" t="e">
        <f>VLOOKUP(G:G,#REF!,2,0)</f>
        <v>#REF!</v>
      </c>
      <c r="AL1129" s="3"/>
      <c r="AM1129" t="s">
        <v>1118</v>
      </c>
      <c r="AN1129" s="3"/>
    </row>
    <row r="1130" spans="10:40" x14ac:dyDescent="0.25">
      <c r="J1130" t="e">
        <f>VLOOKUP(G:G,#REF!,2,0)</f>
        <v>#REF!</v>
      </c>
      <c r="AL1130" s="3"/>
      <c r="AM1130" t="s">
        <v>1119</v>
      </c>
      <c r="AN1130" s="3"/>
    </row>
    <row r="1131" spans="10:40" x14ac:dyDescent="0.25">
      <c r="J1131" t="e">
        <f>VLOOKUP(G:G,#REF!,2,0)</f>
        <v>#REF!</v>
      </c>
      <c r="AL1131" s="3"/>
      <c r="AM1131" t="s">
        <v>1120</v>
      </c>
      <c r="AN1131" s="3"/>
    </row>
    <row r="1132" spans="10:40" x14ac:dyDescent="0.25">
      <c r="J1132" t="e">
        <f>VLOOKUP(G:G,#REF!,2,0)</f>
        <v>#REF!</v>
      </c>
      <c r="AL1132" s="3"/>
      <c r="AM1132" t="s">
        <v>1121</v>
      </c>
      <c r="AN1132" s="3"/>
    </row>
    <row r="1133" spans="10:40" x14ac:dyDescent="0.25">
      <c r="J1133" t="e">
        <f>VLOOKUP(G:G,#REF!,2,0)</f>
        <v>#REF!</v>
      </c>
      <c r="AL1133" s="3"/>
      <c r="AM1133" t="s">
        <v>1122</v>
      </c>
      <c r="AN1133" s="3"/>
    </row>
    <row r="1134" spans="10:40" x14ac:dyDescent="0.25">
      <c r="J1134" t="e">
        <f>VLOOKUP(G:G,#REF!,2,0)</f>
        <v>#REF!</v>
      </c>
      <c r="AL1134" s="3"/>
      <c r="AM1134" t="s">
        <v>1123</v>
      </c>
      <c r="AN1134" s="3"/>
    </row>
    <row r="1135" spans="10:40" x14ac:dyDescent="0.25">
      <c r="J1135" t="e">
        <f>VLOOKUP(G:G,#REF!,2,0)</f>
        <v>#REF!</v>
      </c>
      <c r="AL1135" s="3"/>
      <c r="AM1135" t="s">
        <v>1124</v>
      </c>
      <c r="AN1135" s="3"/>
    </row>
    <row r="1136" spans="10:40" x14ac:dyDescent="0.25">
      <c r="J1136" t="e">
        <f>VLOOKUP(G:G,#REF!,2,0)</f>
        <v>#REF!</v>
      </c>
      <c r="AL1136" s="3"/>
      <c r="AM1136" t="s">
        <v>1125</v>
      </c>
      <c r="AN1136" s="3"/>
    </row>
    <row r="1137" spans="10:40" x14ac:dyDescent="0.25">
      <c r="J1137" t="e">
        <f>VLOOKUP(G:G,#REF!,2,0)</f>
        <v>#REF!</v>
      </c>
      <c r="AL1137" s="3"/>
      <c r="AM1137" t="s">
        <v>1126</v>
      </c>
      <c r="AN1137" s="3"/>
    </row>
    <row r="1138" spans="10:40" x14ac:dyDescent="0.25">
      <c r="J1138" t="e">
        <f>VLOOKUP(G:G,#REF!,2,0)</f>
        <v>#REF!</v>
      </c>
      <c r="AL1138" s="3"/>
      <c r="AM1138" t="s">
        <v>1127</v>
      </c>
      <c r="AN1138" s="3"/>
    </row>
    <row r="1139" spans="10:40" x14ac:dyDescent="0.25">
      <c r="J1139" t="e">
        <f>VLOOKUP(G:G,#REF!,2,0)</f>
        <v>#REF!</v>
      </c>
      <c r="AL1139" s="3"/>
      <c r="AM1139" t="s">
        <v>1128</v>
      </c>
      <c r="AN1139" s="3"/>
    </row>
    <row r="1140" spans="10:40" x14ac:dyDescent="0.25">
      <c r="J1140" t="e">
        <f>VLOOKUP(G:G,#REF!,2,0)</f>
        <v>#REF!</v>
      </c>
      <c r="AL1140" s="3"/>
      <c r="AM1140" s="8" t="s">
        <v>1129</v>
      </c>
      <c r="AN1140" s="3"/>
    </row>
    <row r="1141" spans="10:40" x14ac:dyDescent="0.25">
      <c r="J1141" t="e">
        <f>VLOOKUP(G:G,#REF!,2,0)</f>
        <v>#REF!</v>
      </c>
      <c r="AL1141" s="3"/>
      <c r="AM1141" t="s">
        <v>1130</v>
      </c>
      <c r="AN1141" s="3"/>
    </row>
    <row r="1142" spans="10:40" x14ac:dyDescent="0.25">
      <c r="J1142" t="e">
        <f>VLOOKUP(G:G,#REF!,2,0)</f>
        <v>#REF!</v>
      </c>
      <c r="AL1142" s="3"/>
      <c r="AM1142" t="s">
        <v>1131</v>
      </c>
      <c r="AN1142" s="3"/>
    </row>
    <row r="1143" spans="10:40" x14ac:dyDescent="0.25">
      <c r="J1143" t="e">
        <f>VLOOKUP(G:G,#REF!,2,0)</f>
        <v>#REF!</v>
      </c>
      <c r="AL1143" s="3"/>
      <c r="AM1143" t="s">
        <v>1132</v>
      </c>
      <c r="AN1143" s="3"/>
    </row>
    <row r="1144" spans="10:40" x14ac:dyDescent="0.25">
      <c r="J1144" t="e">
        <f>VLOOKUP(G:G,#REF!,2,0)</f>
        <v>#REF!</v>
      </c>
      <c r="AL1144" s="3"/>
      <c r="AM1144" t="s">
        <v>1133</v>
      </c>
      <c r="AN1144" s="3"/>
    </row>
    <row r="1145" spans="10:40" x14ac:dyDescent="0.25">
      <c r="J1145" t="e">
        <f>VLOOKUP(G:G,#REF!,2,0)</f>
        <v>#REF!</v>
      </c>
      <c r="AL1145" s="3"/>
      <c r="AM1145" t="s">
        <v>1134</v>
      </c>
      <c r="AN1145" s="3"/>
    </row>
    <row r="1146" spans="10:40" x14ac:dyDescent="0.25">
      <c r="J1146" t="e">
        <f>VLOOKUP(G:G,#REF!,2,0)</f>
        <v>#REF!</v>
      </c>
      <c r="AL1146" s="3"/>
      <c r="AM1146" t="s">
        <v>1135</v>
      </c>
      <c r="AN1146" s="3"/>
    </row>
    <row r="1147" spans="10:40" x14ac:dyDescent="0.25">
      <c r="J1147" t="e">
        <f>VLOOKUP(G:G,#REF!,2,0)</f>
        <v>#REF!</v>
      </c>
      <c r="AL1147" s="3"/>
      <c r="AM1147" t="s">
        <v>1136</v>
      </c>
      <c r="AN1147" s="3"/>
    </row>
    <row r="1148" spans="10:40" x14ac:dyDescent="0.25">
      <c r="J1148" t="e">
        <f>VLOOKUP(G:G,#REF!,2,0)</f>
        <v>#REF!</v>
      </c>
      <c r="AL1148" s="3"/>
      <c r="AM1148" t="s">
        <v>1137</v>
      </c>
      <c r="AN1148" s="3"/>
    </row>
    <row r="1149" spans="10:40" x14ac:dyDescent="0.25">
      <c r="J1149" t="e">
        <f>VLOOKUP(G:G,#REF!,2,0)</f>
        <v>#REF!</v>
      </c>
      <c r="AL1149" s="3"/>
      <c r="AM1149" t="s">
        <v>1138</v>
      </c>
      <c r="AN1149" s="3"/>
    </row>
    <row r="1150" spans="10:40" x14ac:dyDescent="0.25">
      <c r="J1150" t="e">
        <f>VLOOKUP(G:G,#REF!,2,0)</f>
        <v>#REF!</v>
      </c>
      <c r="AL1150" s="3"/>
      <c r="AM1150" t="s">
        <v>1139</v>
      </c>
      <c r="AN1150" s="3"/>
    </row>
    <row r="1151" spans="10:40" x14ac:dyDescent="0.25">
      <c r="J1151" t="e">
        <f>VLOOKUP(G:G,#REF!,2,0)</f>
        <v>#REF!</v>
      </c>
      <c r="AL1151" s="3"/>
      <c r="AM1151" t="s">
        <v>1140</v>
      </c>
      <c r="AN1151" s="3"/>
    </row>
    <row r="1152" spans="10:40" x14ac:dyDescent="0.25">
      <c r="J1152" t="e">
        <f>VLOOKUP(G:G,#REF!,2,0)</f>
        <v>#REF!</v>
      </c>
      <c r="AL1152" s="3"/>
      <c r="AM1152" t="s">
        <v>1141</v>
      </c>
      <c r="AN1152" s="3"/>
    </row>
    <row r="1153" spans="10:40" x14ac:dyDescent="0.25">
      <c r="J1153" t="e">
        <f>VLOOKUP(G:G,#REF!,2,0)</f>
        <v>#REF!</v>
      </c>
      <c r="AL1153" s="3"/>
      <c r="AM1153" t="s">
        <v>1142</v>
      </c>
      <c r="AN1153" s="3"/>
    </row>
    <row r="1154" spans="10:40" x14ac:dyDescent="0.25">
      <c r="J1154" t="e">
        <f>VLOOKUP(G:G,#REF!,2,0)</f>
        <v>#REF!</v>
      </c>
      <c r="AL1154" s="3"/>
      <c r="AM1154" t="s">
        <v>1143</v>
      </c>
      <c r="AN1154" s="3"/>
    </row>
    <row r="1155" spans="10:40" x14ac:dyDescent="0.25">
      <c r="J1155" t="e">
        <f>VLOOKUP(G:G,#REF!,2,0)</f>
        <v>#REF!</v>
      </c>
      <c r="AL1155" s="3"/>
      <c r="AM1155" t="s">
        <v>1144</v>
      </c>
      <c r="AN1155" s="3"/>
    </row>
    <row r="1156" spans="10:40" x14ac:dyDescent="0.25">
      <c r="J1156" t="e">
        <f>VLOOKUP(G:G,#REF!,2,0)</f>
        <v>#REF!</v>
      </c>
      <c r="AL1156" s="3"/>
      <c r="AM1156" t="s">
        <v>1145</v>
      </c>
      <c r="AN1156" s="3"/>
    </row>
    <row r="1157" spans="10:40" x14ac:dyDescent="0.25">
      <c r="J1157" t="e">
        <f>VLOOKUP(G:G,#REF!,2,0)</f>
        <v>#REF!</v>
      </c>
      <c r="AL1157" s="3"/>
      <c r="AM1157" t="s">
        <v>1146</v>
      </c>
      <c r="AN1157" s="3"/>
    </row>
    <row r="1158" spans="10:40" x14ac:dyDescent="0.25">
      <c r="J1158" t="e">
        <f>VLOOKUP(G:G,#REF!,2,0)</f>
        <v>#REF!</v>
      </c>
      <c r="AL1158" s="3"/>
      <c r="AM1158" t="s">
        <v>1147</v>
      </c>
      <c r="AN1158" s="3"/>
    </row>
    <row r="1159" spans="10:40" x14ac:dyDescent="0.25">
      <c r="J1159" t="e">
        <f>VLOOKUP(G:G,#REF!,2,0)</f>
        <v>#REF!</v>
      </c>
      <c r="AL1159" s="3"/>
      <c r="AM1159" t="s">
        <v>1148</v>
      </c>
      <c r="AN1159" s="3"/>
    </row>
    <row r="1160" spans="10:40" x14ac:dyDescent="0.25">
      <c r="J1160" t="e">
        <f>VLOOKUP(G:G,#REF!,2,0)</f>
        <v>#REF!</v>
      </c>
      <c r="AL1160" s="3"/>
      <c r="AM1160" t="s">
        <v>1149</v>
      </c>
      <c r="AN1160" s="3"/>
    </row>
    <row r="1161" spans="10:40" x14ac:dyDescent="0.25">
      <c r="J1161" t="e">
        <f>VLOOKUP(G:G,#REF!,2,0)</f>
        <v>#REF!</v>
      </c>
      <c r="AL1161" s="3"/>
      <c r="AM1161" t="s">
        <v>1150</v>
      </c>
      <c r="AN1161" s="3"/>
    </row>
    <row r="1162" spans="10:40" x14ac:dyDescent="0.25">
      <c r="J1162" t="e">
        <f>VLOOKUP(G:G,#REF!,2,0)</f>
        <v>#REF!</v>
      </c>
      <c r="AL1162" s="3"/>
      <c r="AM1162" t="s">
        <v>1151</v>
      </c>
      <c r="AN1162" s="3"/>
    </row>
    <row r="1163" spans="10:40" x14ac:dyDescent="0.25">
      <c r="J1163" t="e">
        <f>VLOOKUP(G:G,#REF!,2,0)</f>
        <v>#REF!</v>
      </c>
      <c r="AL1163" s="3"/>
      <c r="AM1163" t="s">
        <v>1152</v>
      </c>
      <c r="AN1163" s="3"/>
    </row>
    <row r="1164" spans="10:40" x14ac:dyDescent="0.25">
      <c r="J1164" t="e">
        <f>VLOOKUP(G:G,#REF!,2,0)</f>
        <v>#REF!</v>
      </c>
      <c r="AL1164" s="3"/>
      <c r="AM1164" t="s">
        <v>1153</v>
      </c>
      <c r="AN1164" s="3"/>
    </row>
    <row r="1165" spans="10:40" x14ac:dyDescent="0.25">
      <c r="J1165" t="e">
        <f>VLOOKUP(G:G,#REF!,2,0)</f>
        <v>#REF!</v>
      </c>
      <c r="AL1165" s="3"/>
      <c r="AM1165" t="s">
        <v>1154</v>
      </c>
      <c r="AN1165" s="3"/>
    </row>
    <row r="1166" spans="10:40" x14ac:dyDescent="0.25">
      <c r="J1166" t="e">
        <f>VLOOKUP(G:G,#REF!,2,0)</f>
        <v>#REF!</v>
      </c>
      <c r="AL1166" s="3"/>
      <c r="AM1166" t="s">
        <v>1155</v>
      </c>
      <c r="AN1166" s="3"/>
    </row>
    <row r="1167" spans="10:40" x14ac:dyDescent="0.25">
      <c r="J1167" t="e">
        <f>VLOOKUP(G:G,#REF!,2,0)</f>
        <v>#REF!</v>
      </c>
      <c r="AL1167" s="3"/>
      <c r="AM1167" t="s">
        <v>1156</v>
      </c>
      <c r="AN1167" s="3"/>
    </row>
    <row r="1168" spans="10:40" x14ac:dyDescent="0.25">
      <c r="J1168" t="e">
        <f>VLOOKUP(G:G,#REF!,2,0)</f>
        <v>#REF!</v>
      </c>
      <c r="AL1168" s="3"/>
      <c r="AM1168" t="s">
        <v>1157</v>
      </c>
      <c r="AN1168" s="3"/>
    </row>
    <row r="1169" spans="10:40" x14ac:dyDescent="0.25">
      <c r="J1169" t="e">
        <f>VLOOKUP(G:G,#REF!,2,0)</f>
        <v>#REF!</v>
      </c>
      <c r="AL1169" s="3"/>
      <c r="AM1169" t="s">
        <v>1158</v>
      </c>
      <c r="AN1169" s="3"/>
    </row>
    <row r="1170" spans="10:40" x14ac:dyDescent="0.25">
      <c r="J1170" t="e">
        <f>VLOOKUP(G:G,#REF!,2,0)</f>
        <v>#REF!</v>
      </c>
      <c r="AL1170" s="3"/>
      <c r="AM1170" t="s">
        <v>1159</v>
      </c>
      <c r="AN1170" s="3"/>
    </row>
    <row r="1171" spans="10:40" x14ac:dyDescent="0.25">
      <c r="J1171" t="e">
        <f>VLOOKUP(G:G,#REF!,2,0)</f>
        <v>#REF!</v>
      </c>
      <c r="AL1171" s="3"/>
      <c r="AM1171" t="s">
        <v>1160</v>
      </c>
      <c r="AN1171" s="3"/>
    </row>
    <row r="1172" spans="10:40" x14ac:dyDescent="0.25">
      <c r="J1172" t="e">
        <f>VLOOKUP(G:G,#REF!,2,0)</f>
        <v>#REF!</v>
      </c>
      <c r="AL1172" s="3"/>
      <c r="AM1172" t="s">
        <v>1161</v>
      </c>
      <c r="AN1172" s="3"/>
    </row>
    <row r="1173" spans="10:40" x14ac:dyDescent="0.25">
      <c r="J1173" t="e">
        <f>VLOOKUP(G:G,#REF!,2,0)</f>
        <v>#REF!</v>
      </c>
      <c r="AL1173" s="3"/>
      <c r="AM1173" t="s">
        <v>1162</v>
      </c>
      <c r="AN1173" s="3"/>
    </row>
    <row r="1174" spans="10:40" x14ac:dyDescent="0.25">
      <c r="J1174" t="e">
        <f>VLOOKUP(G:G,#REF!,2,0)</f>
        <v>#REF!</v>
      </c>
      <c r="AL1174" s="3"/>
      <c r="AM1174" t="s">
        <v>1163</v>
      </c>
      <c r="AN1174" s="3"/>
    </row>
    <row r="1175" spans="10:40" x14ac:dyDescent="0.25">
      <c r="J1175" t="e">
        <f>VLOOKUP(G:G,#REF!,2,0)</f>
        <v>#REF!</v>
      </c>
      <c r="AL1175" s="3"/>
      <c r="AM1175" t="s">
        <v>1164</v>
      </c>
      <c r="AN1175" s="3"/>
    </row>
    <row r="1176" spans="10:40" x14ac:dyDescent="0.25">
      <c r="J1176" t="e">
        <f>VLOOKUP(G:G,#REF!,2,0)</f>
        <v>#REF!</v>
      </c>
      <c r="AL1176" s="3"/>
      <c r="AM1176" t="s">
        <v>1165</v>
      </c>
      <c r="AN1176" s="3"/>
    </row>
    <row r="1177" spans="10:40" x14ac:dyDescent="0.25">
      <c r="J1177" t="e">
        <f>VLOOKUP(G:G,#REF!,2,0)</f>
        <v>#REF!</v>
      </c>
      <c r="AL1177" s="3"/>
      <c r="AM1177" t="s">
        <v>1166</v>
      </c>
      <c r="AN1177" s="3"/>
    </row>
    <row r="1178" spans="10:40" x14ac:dyDescent="0.25">
      <c r="J1178" t="e">
        <f>VLOOKUP(G:G,#REF!,2,0)</f>
        <v>#REF!</v>
      </c>
      <c r="AL1178" s="3"/>
      <c r="AM1178" t="s">
        <v>1167</v>
      </c>
      <c r="AN1178" s="3"/>
    </row>
    <row r="1179" spans="10:40" x14ac:dyDescent="0.25">
      <c r="J1179" t="e">
        <f>VLOOKUP(G:G,#REF!,2,0)</f>
        <v>#REF!</v>
      </c>
      <c r="AL1179" s="3"/>
      <c r="AM1179" t="s">
        <v>1168</v>
      </c>
      <c r="AN1179" s="3"/>
    </row>
    <row r="1180" spans="10:40" x14ac:dyDescent="0.25">
      <c r="J1180" t="e">
        <f>VLOOKUP(G:G,#REF!,2,0)</f>
        <v>#REF!</v>
      </c>
      <c r="AL1180" s="3"/>
      <c r="AM1180" t="s">
        <v>1169</v>
      </c>
      <c r="AN1180" s="3"/>
    </row>
    <row r="1181" spans="10:40" x14ac:dyDescent="0.25">
      <c r="J1181" t="e">
        <f>VLOOKUP(G:G,#REF!,2,0)</f>
        <v>#REF!</v>
      </c>
      <c r="AL1181" s="3"/>
      <c r="AM1181" t="s">
        <v>1170</v>
      </c>
      <c r="AN1181" s="3"/>
    </row>
    <row r="1182" spans="10:40" x14ac:dyDescent="0.25">
      <c r="J1182" t="e">
        <f>VLOOKUP(G:G,#REF!,2,0)</f>
        <v>#REF!</v>
      </c>
      <c r="AL1182" s="3"/>
      <c r="AM1182" t="s">
        <v>1171</v>
      </c>
      <c r="AN1182" s="3"/>
    </row>
    <row r="1183" spans="10:40" x14ac:dyDescent="0.25">
      <c r="J1183" t="e">
        <f>VLOOKUP(G:G,#REF!,2,0)</f>
        <v>#REF!</v>
      </c>
      <c r="AL1183" s="3"/>
      <c r="AM1183" t="s">
        <v>1172</v>
      </c>
      <c r="AN1183" s="3"/>
    </row>
    <row r="1184" spans="10:40" x14ac:dyDescent="0.25">
      <c r="J1184" t="e">
        <f>VLOOKUP(G:G,#REF!,2,0)</f>
        <v>#REF!</v>
      </c>
      <c r="AL1184" s="3"/>
      <c r="AM1184" t="s">
        <v>1173</v>
      </c>
      <c r="AN1184" s="3"/>
    </row>
    <row r="1185" spans="10:40" x14ac:dyDescent="0.25">
      <c r="J1185" t="e">
        <f>VLOOKUP(G:G,#REF!,2,0)</f>
        <v>#REF!</v>
      </c>
      <c r="AL1185" s="3"/>
      <c r="AM1185" t="s">
        <v>1174</v>
      </c>
      <c r="AN1185" s="3"/>
    </row>
    <row r="1186" spans="10:40" x14ac:dyDescent="0.25">
      <c r="J1186" t="e">
        <f>VLOOKUP(G:G,#REF!,2,0)</f>
        <v>#REF!</v>
      </c>
      <c r="AL1186" s="3"/>
      <c r="AM1186" t="s">
        <v>1175</v>
      </c>
      <c r="AN1186" s="3"/>
    </row>
    <row r="1187" spans="10:40" x14ac:dyDescent="0.25">
      <c r="J1187" t="e">
        <f>VLOOKUP(G:G,#REF!,2,0)</f>
        <v>#REF!</v>
      </c>
      <c r="AL1187" s="3"/>
      <c r="AM1187" t="s">
        <v>1176</v>
      </c>
      <c r="AN1187" s="3"/>
    </row>
    <row r="1188" spans="10:40" x14ac:dyDescent="0.25">
      <c r="J1188" t="e">
        <f>VLOOKUP(G:G,#REF!,2,0)</f>
        <v>#REF!</v>
      </c>
      <c r="AL1188" s="3"/>
      <c r="AM1188" t="s">
        <v>1177</v>
      </c>
      <c r="AN1188" s="3"/>
    </row>
    <row r="1189" spans="10:40" x14ac:dyDescent="0.25">
      <c r="J1189" t="e">
        <f>VLOOKUP(G:G,#REF!,2,0)</f>
        <v>#REF!</v>
      </c>
      <c r="AL1189" s="3"/>
      <c r="AM1189" t="s">
        <v>1178</v>
      </c>
      <c r="AN1189" s="3"/>
    </row>
    <row r="1190" spans="10:40" x14ac:dyDescent="0.25">
      <c r="J1190" t="e">
        <f>VLOOKUP(G:G,#REF!,2,0)</f>
        <v>#REF!</v>
      </c>
      <c r="AL1190" s="3"/>
      <c r="AM1190" t="s">
        <v>1179</v>
      </c>
      <c r="AN1190" s="3"/>
    </row>
    <row r="1191" spans="10:40" x14ac:dyDescent="0.25">
      <c r="J1191" t="e">
        <f>VLOOKUP(G:G,#REF!,2,0)</f>
        <v>#REF!</v>
      </c>
      <c r="AL1191" s="3"/>
      <c r="AM1191" t="s">
        <v>1180</v>
      </c>
      <c r="AN1191" s="3"/>
    </row>
    <row r="1192" spans="10:40" x14ac:dyDescent="0.25">
      <c r="J1192" t="e">
        <f>VLOOKUP(G:G,#REF!,2,0)</f>
        <v>#REF!</v>
      </c>
      <c r="AL1192" s="3"/>
      <c r="AM1192" t="s">
        <v>1181</v>
      </c>
      <c r="AN1192" s="3"/>
    </row>
    <row r="1193" spans="10:40" x14ac:dyDescent="0.25">
      <c r="J1193" t="e">
        <f>VLOOKUP(G:G,#REF!,2,0)</f>
        <v>#REF!</v>
      </c>
      <c r="AL1193" s="3"/>
      <c r="AM1193" t="s">
        <v>1182</v>
      </c>
      <c r="AN1193" s="3"/>
    </row>
    <row r="1194" spans="10:40" x14ac:dyDescent="0.25">
      <c r="J1194" t="e">
        <f>VLOOKUP(G:G,#REF!,2,0)</f>
        <v>#REF!</v>
      </c>
      <c r="AL1194" s="3"/>
      <c r="AM1194" t="s">
        <v>1183</v>
      </c>
      <c r="AN1194" s="3"/>
    </row>
    <row r="1195" spans="10:40" x14ac:dyDescent="0.25">
      <c r="J1195" t="e">
        <f>VLOOKUP(G:G,#REF!,2,0)</f>
        <v>#REF!</v>
      </c>
      <c r="AL1195" s="3"/>
      <c r="AM1195" t="s">
        <v>1184</v>
      </c>
      <c r="AN1195" s="3"/>
    </row>
    <row r="1196" spans="10:40" x14ac:dyDescent="0.25">
      <c r="J1196" t="e">
        <f>VLOOKUP(G:G,#REF!,2,0)</f>
        <v>#REF!</v>
      </c>
      <c r="AL1196" s="3"/>
      <c r="AM1196" t="s">
        <v>1185</v>
      </c>
      <c r="AN1196" s="3"/>
    </row>
    <row r="1197" spans="10:40" x14ac:dyDescent="0.25">
      <c r="J1197" t="e">
        <f>VLOOKUP(G:G,#REF!,2,0)</f>
        <v>#REF!</v>
      </c>
      <c r="AL1197" s="3"/>
      <c r="AM1197" t="s">
        <v>1186</v>
      </c>
      <c r="AN1197" s="3"/>
    </row>
    <row r="1198" spans="10:40" x14ac:dyDescent="0.25">
      <c r="J1198" t="e">
        <f>VLOOKUP(G:G,#REF!,2,0)</f>
        <v>#REF!</v>
      </c>
      <c r="AL1198" s="3"/>
      <c r="AM1198" t="s">
        <v>1187</v>
      </c>
      <c r="AN1198" s="3"/>
    </row>
    <row r="1199" spans="10:40" x14ac:dyDescent="0.25">
      <c r="J1199" t="e">
        <f>VLOOKUP(G:G,#REF!,2,0)</f>
        <v>#REF!</v>
      </c>
      <c r="AL1199" s="3"/>
      <c r="AM1199" t="s">
        <v>1188</v>
      </c>
      <c r="AN1199" s="3"/>
    </row>
    <row r="1200" spans="10:40" x14ac:dyDescent="0.25">
      <c r="J1200" t="e">
        <f>VLOOKUP(G:G,#REF!,2,0)</f>
        <v>#REF!</v>
      </c>
      <c r="AL1200" s="3"/>
      <c r="AM1200" t="s">
        <v>1189</v>
      </c>
      <c r="AN1200" s="3"/>
    </row>
    <row r="1201" spans="10:40" x14ac:dyDescent="0.25">
      <c r="J1201" t="e">
        <f>VLOOKUP(G:G,#REF!,2,0)</f>
        <v>#REF!</v>
      </c>
      <c r="AL1201" s="3"/>
      <c r="AM1201" t="s">
        <v>1190</v>
      </c>
      <c r="AN1201" s="3"/>
    </row>
    <row r="1202" spans="10:40" x14ac:dyDescent="0.25">
      <c r="J1202" t="e">
        <f>VLOOKUP(G:G,#REF!,2,0)</f>
        <v>#REF!</v>
      </c>
      <c r="AL1202" s="3"/>
      <c r="AM1202" t="s">
        <v>1191</v>
      </c>
      <c r="AN1202" s="3"/>
    </row>
    <row r="1203" spans="10:40" x14ac:dyDescent="0.25">
      <c r="J1203" t="e">
        <f>VLOOKUP(G:G,#REF!,2,0)</f>
        <v>#REF!</v>
      </c>
      <c r="AL1203" s="3"/>
      <c r="AM1203" t="s">
        <v>1192</v>
      </c>
      <c r="AN1203" s="3"/>
    </row>
    <row r="1204" spans="10:40" x14ac:dyDescent="0.25">
      <c r="J1204" t="e">
        <f>VLOOKUP(G:G,#REF!,2,0)</f>
        <v>#REF!</v>
      </c>
      <c r="AL1204" s="3"/>
      <c r="AM1204" t="s">
        <v>1193</v>
      </c>
      <c r="AN1204" s="3"/>
    </row>
    <row r="1205" spans="10:40" x14ac:dyDescent="0.25">
      <c r="J1205" t="e">
        <f>VLOOKUP(G:G,#REF!,2,0)</f>
        <v>#REF!</v>
      </c>
      <c r="AL1205" s="3"/>
      <c r="AM1205" t="s">
        <v>1194</v>
      </c>
      <c r="AN1205" s="3"/>
    </row>
    <row r="1206" spans="10:40" x14ac:dyDescent="0.25">
      <c r="J1206" t="e">
        <f>VLOOKUP(G:G,#REF!,2,0)</f>
        <v>#REF!</v>
      </c>
      <c r="AL1206" s="3"/>
      <c r="AM1206" t="s">
        <v>1195</v>
      </c>
      <c r="AN1206" s="3"/>
    </row>
    <row r="1207" spans="10:40" x14ac:dyDescent="0.25">
      <c r="J1207" t="e">
        <f>VLOOKUP(G:G,#REF!,2,0)</f>
        <v>#REF!</v>
      </c>
      <c r="AL1207" s="3"/>
      <c r="AM1207" t="s">
        <v>1196</v>
      </c>
      <c r="AN1207" s="3"/>
    </row>
    <row r="1208" spans="10:40" x14ac:dyDescent="0.25">
      <c r="J1208" t="e">
        <f>VLOOKUP(G:G,#REF!,2,0)</f>
        <v>#REF!</v>
      </c>
      <c r="AL1208" s="3"/>
      <c r="AM1208" t="s">
        <v>1197</v>
      </c>
      <c r="AN1208" s="3"/>
    </row>
    <row r="1209" spans="10:40" x14ac:dyDescent="0.25">
      <c r="J1209" t="e">
        <f>VLOOKUP(G:G,#REF!,2,0)</f>
        <v>#REF!</v>
      </c>
      <c r="AL1209" s="3"/>
      <c r="AM1209" t="s">
        <v>1198</v>
      </c>
      <c r="AN1209" s="3"/>
    </row>
    <row r="1210" spans="10:40" x14ac:dyDescent="0.25">
      <c r="J1210" t="e">
        <f>VLOOKUP(G:G,#REF!,2,0)</f>
        <v>#REF!</v>
      </c>
      <c r="AL1210" s="3"/>
      <c r="AM1210" t="s">
        <v>1199</v>
      </c>
      <c r="AN1210" s="3"/>
    </row>
    <row r="1211" spans="10:40" x14ac:dyDescent="0.25">
      <c r="J1211" t="e">
        <f>VLOOKUP(G:G,#REF!,2,0)</f>
        <v>#REF!</v>
      </c>
      <c r="AL1211" s="3"/>
      <c r="AM1211" t="s">
        <v>1200</v>
      </c>
      <c r="AN1211" s="3"/>
    </row>
    <row r="1212" spans="10:40" x14ac:dyDescent="0.25">
      <c r="J1212" t="e">
        <f>VLOOKUP(G:G,#REF!,2,0)</f>
        <v>#REF!</v>
      </c>
      <c r="AL1212" s="3"/>
      <c r="AM1212" t="s">
        <v>1201</v>
      </c>
      <c r="AN1212" s="3"/>
    </row>
    <row r="1213" spans="10:40" x14ac:dyDescent="0.25">
      <c r="J1213" t="e">
        <f>VLOOKUP(G:G,#REF!,2,0)</f>
        <v>#REF!</v>
      </c>
      <c r="AL1213" s="3"/>
      <c r="AM1213" t="s">
        <v>1202</v>
      </c>
      <c r="AN1213" s="3"/>
    </row>
    <row r="1214" spans="10:40" x14ac:dyDescent="0.25">
      <c r="J1214" t="e">
        <f>VLOOKUP(G:G,#REF!,2,0)</f>
        <v>#REF!</v>
      </c>
      <c r="AL1214" s="3"/>
      <c r="AM1214" t="s">
        <v>1203</v>
      </c>
      <c r="AN1214" s="3"/>
    </row>
    <row r="1215" spans="10:40" x14ac:dyDescent="0.25">
      <c r="J1215" t="e">
        <f>VLOOKUP(G:G,#REF!,2,0)</f>
        <v>#REF!</v>
      </c>
      <c r="AL1215" s="3"/>
      <c r="AM1215" t="s">
        <v>1204</v>
      </c>
      <c r="AN1215" s="3"/>
    </row>
    <row r="1216" spans="10:40" x14ac:dyDescent="0.25">
      <c r="J1216" t="e">
        <f>VLOOKUP(G:G,#REF!,2,0)</f>
        <v>#REF!</v>
      </c>
      <c r="AL1216" s="3"/>
      <c r="AM1216" t="s">
        <v>1205</v>
      </c>
      <c r="AN1216" s="3"/>
    </row>
    <row r="1217" spans="10:40" x14ac:dyDescent="0.25">
      <c r="J1217" t="e">
        <f>VLOOKUP(G:G,#REF!,2,0)</f>
        <v>#REF!</v>
      </c>
      <c r="AL1217" s="3"/>
      <c r="AM1217" t="s">
        <v>1206</v>
      </c>
      <c r="AN1217" s="3"/>
    </row>
    <row r="1218" spans="10:40" x14ac:dyDescent="0.25">
      <c r="J1218" t="e">
        <f>VLOOKUP(G:G,#REF!,2,0)</f>
        <v>#REF!</v>
      </c>
      <c r="AL1218" s="3"/>
      <c r="AM1218" t="s">
        <v>1207</v>
      </c>
      <c r="AN1218" s="3"/>
    </row>
    <row r="1219" spans="10:40" x14ac:dyDescent="0.25">
      <c r="J1219" t="e">
        <f>VLOOKUP(G:G,#REF!,2,0)</f>
        <v>#REF!</v>
      </c>
      <c r="AL1219" s="3"/>
      <c r="AM1219" t="s">
        <v>1208</v>
      </c>
      <c r="AN1219" s="3"/>
    </row>
    <row r="1220" spans="10:40" x14ac:dyDescent="0.25">
      <c r="J1220" t="e">
        <f>VLOOKUP(G:G,#REF!,2,0)</f>
        <v>#REF!</v>
      </c>
      <c r="AL1220" s="3"/>
      <c r="AM1220" t="s">
        <v>1209</v>
      </c>
      <c r="AN1220" s="3"/>
    </row>
    <row r="1221" spans="10:40" x14ac:dyDescent="0.25">
      <c r="J1221" t="e">
        <f>VLOOKUP(G:G,#REF!,2,0)</f>
        <v>#REF!</v>
      </c>
      <c r="AL1221" s="3"/>
      <c r="AM1221" t="s">
        <v>1210</v>
      </c>
      <c r="AN1221" s="3"/>
    </row>
    <row r="1222" spans="10:40" x14ac:dyDescent="0.25">
      <c r="J1222" t="e">
        <f>VLOOKUP(G:G,#REF!,2,0)</f>
        <v>#REF!</v>
      </c>
      <c r="AL1222" s="3"/>
      <c r="AM1222" t="s">
        <v>1211</v>
      </c>
      <c r="AN1222" s="3"/>
    </row>
    <row r="1223" spans="10:40" x14ac:dyDescent="0.25">
      <c r="J1223" t="e">
        <f>VLOOKUP(G:G,#REF!,2,0)</f>
        <v>#REF!</v>
      </c>
      <c r="AL1223" s="3"/>
      <c r="AM1223" t="s">
        <v>1212</v>
      </c>
      <c r="AN1223" s="3"/>
    </row>
    <row r="1224" spans="10:40" x14ac:dyDescent="0.25">
      <c r="J1224" t="e">
        <f>VLOOKUP(G:G,#REF!,2,0)</f>
        <v>#REF!</v>
      </c>
      <c r="AL1224" s="3"/>
      <c r="AM1224" t="s">
        <v>1213</v>
      </c>
      <c r="AN1224" s="3"/>
    </row>
    <row r="1225" spans="10:40" x14ac:dyDescent="0.25">
      <c r="J1225" t="e">
        <f>VLOOKUP(G:G,#REF!,2,0)</f>
        <v>#REF!</v>
      </c>
      <c r="AL1225" s="3"/>
      <c r="AM1225" t="s">
        <v>1214</v>
      </c>
      <c r="AN1225" s="3"/>
    </row>
    <row r="1226" spans="10:40" x14ac:dyDescent="0.25">
      <c r="J1226" t="e">
        <f>VLOOKUP(G:G,#REF!,2,0)</f>
        <v>#REF!</v>
      </c>
      <c r="AL1226" s="3"/>
      <c r="AM1226" t="s">
        <v>1215</v>
      </c>
      <c r="AN1226" s="3"/>
    </row>
    <row r="1227" spans="10:40" x14ac:dyDescent="0.25">
      <c r="J1227" t="e">
        <f>VLOOKUP(G:G,#REF!,2,0)</f>
        <v>#REF!</v>
      </c>
      <c r="AL1227" s="3"/>
      <c r="AM1227" t="s">
        <v>1216</v>
      </c>
      <c r="AN1227" s="3"/>
    </row>
    <row r="1228" spans="10:40" x14ac:dyDescent="0.25">
      <c r="J1228" t="e">
        <f>VLOOKUP(G:G,#REF!,2,0)</f>
        <v>#REF!</v>
      </c>
      <c r="AL1228" s="3"/>
      <c r="AM1228" t="s">
        <v>1217</v>
      </c>
      <c r="AN1228" s="3"/>
    </row>
    <row r="1229" spans="10:40" x14ac:dyDescent="0.25">
      <c r="J1229" t="e">
        <f>VLOOKUP(G:G,#REF!,2,0)</f>
        <v>#REF!</v>
      </c>
      <c r="AL1229" s="3"/>
      <c r="AM1229" t="s">
        <v>1218</v>
      </c>
      <c r="AN1229" s="3"/>
    </row>
    <row r="1230" spans="10:40" x14ac:dyDescent="0.25">
      <c r="J1230" t="e">
        <f>VLOOKUP(G:G,#REF!,2,0)</f>
        <v>#REF!</v>
      </c>
      <c r="AL1230" s="3"/>
      <c r="AM1230" t="s">
        <v>1219</v>
      </c>
      <c r="AN1230" s="3"/>
    </row>
    <row r="1231" spans="10:40" x14ac:dyDescent="0.25">
      <c r="J1231" t="e">
        <f>VLOOKUP(G:G,#REF!,2,0)</f>
        <v>#REF!</v>
      </c>
      <c r="AL1231" s="3"/>
      <c r="AM1231" t="s">
        <v>1220</v>
      </c>
      <c r="AN1231" s="3"/>
    </row>
    <row r="1232" spans="10:40" x14ac:dyDescent="0.25">
      <c r="J1232" t="e">
        <f>VLOOKUP(G:G,#REF!,2,0)</f>
        <v>#REF!</v>
      </c>
      <c r="AL1232" s="3"/>
      <c r="AM1232" t="s">
        <v>1221</v>
      </c>
      <c r="AN1232" s="3"/>
    </row>
    <row r="1233" spans="10:40" x14ac:dyDescent="0.25">
      <c r="J1233" t="e">
        <f>VLOOKUP(G:G,#REF!,2,0)</f>
        <v>#REF!</v>
      </c>
      <c r="AL1233" s="3"/>
      <c r="AM1233" t="s">
        <v>1222</v>
      </c>
      <c r="AN1233" s="3"/>
    </row>
    <row r="1234" spans="10:40" x14ac:dyDescent="0.25">
      <c r="J1234" t="e">
        <f>VLOOKUP(G:G,#REF!,2,0)</f>
        <v>#REF!</v>
      </c>
      <c r="AL1234" s="3"/>
      <c r="AM1234" t="s">
        <v>1223</v>
      </c>
      <c r="AN1234" s="3"/>
    </row>
    <row r="1235" spans="10:40" x14ac:dyDescent="0.25">
      <c r="J1235" t="e">
        <f>VLOOKUP(G:G,#REF!,2,0)</f>
        <v>#REF!</v>
      </c>
      <c r="AL1235" s="3"/>
      <c r="AM1235" t="s">
        <v>1224</v>
      </c>
      <c r="AN1235" s="3"/>
    </row>
    <row r="1236" spans="10:40" x14ac:dyDescent="0.25">
      <c r="J1236" t="e">
        <f>VLOOKUP(G:G,#REF!,2,0)</f>
        <v>#REF!</v>
      </c>
      <c r="AL1236" s="3"/>
      <c r="AM1236" t="s">
        <v>1225</v>
      </c>
      <c r="AN1236" s="3"/>
    </row>
    <row r="1237" spans="10:40" x14ac:dyDescent="0.25">
      <c r="J1237" t="e">
        <f>VLOOKUP(G:G,#REF!,2,0)</f>
        <v>#REF!</v>
      </c>
      <c r="AL1237" s="3"/>
      <c r="AM1237" t="s">
        <v>1226</v>
      </c>
      <c r="AN1237" s="3"/>
    </row>
    <row r="1238" spans="10:40" x14ac:dyDescent="0.25">
      <c r="J1238" t="e">
        <f>VLOOKUP(G:G,#REF!,2,0)</f>
        <v>#REF!</v>
      </c>
      <c r="AL1238" s="3"/>
      <c r="AM1238" t="s">
        <v>1227</v>
      </c>
      <c r="AN1238" s="3"/>
    </row>
    <row r="1239" spans="10:40" x14ac:dyDescent="0.25">
      <c r="J1239" t="e">
        <f>VLOOKUP(G:G,#REF!,2,0)</f>
        <v>#REF!</v>
      </c>
      <c r="AL1239" s="3"/>
      <c r="AM1239" t="s">
        <v>1228</v>
      </c>
      <c r="AN1239" s="3"/>
    </row>
    <row r="1240" spans="10:40" x14ac:dyDescent="0.25">
      <c r="J1240" t="e">
        <f>VLOOKUP(G:G,#REF!,2,0)</f>
        <v>#REF!</v>
      </c>
      <c r="AL1240" s="3"/>
      <c r="AM1240" t="s">
        <v>1229</v>
      </c>
      <c r="AN1240" s="3"/>
    </row>
    <row r="1241" spans="10:40" x14ac:dyDescent="0.25">
      <c r="J1241" t="e">
        <f>VLOOKUP(G:G,#REF!,2,0)</f>
        <v>#REF!</v>
      </c>
      <c r="AL1241" s="3"/>
      <c r="AM1241" t="s">
        <v>1230</v>
      </c>
      <c r="AN1241" s="3"/>
    </row>
    <row r="1242" spans="10:40" x14ac:dyDescent="0.25">
      <c r="J1242" t="e">
        <f>VLOOKUP(G:G,#REF!,2,0)</f>
        <v>#REF!</v>
      </c>
      <c r="AL1242" s="3"/>
      <c r="AM1242" t="s">
        <v>1231</v>
      </c>
      <c r="AN1242" s="3"/>
    </row>
    <row r="1243" spans="10:40" x14ac:dyDescent="0.25">
      <c r="J1243" t="e">
        <f>VLOOKUP(G:G,#REF!,2,0)</f>
        <v>#REF!</v>
      </c>
      <c r="AL1243" s="3"/>
      <c r="AM1243" t="s">
        <v>1232</v>
      </c>
      <c r="AN1243" s="3"/>
    </row>
    <row r="1244" spans="10:40" x14ac:dyDescent="0.25">
      <c r="J1244" t="e">
        <f>VLOOKUP(G:G,#REF!,2,0)</f>
        <v>#REF!</v>
      </c>
      <c r="AL1244" s="3"/>
      <c r="AM1244" t="s">
        <v>1233</v>
      </c>
      <c r="AN1244" s="3"/>
    </row>
    <row r="1245" spans="10:40" x14ac:dyDescent="0.25">
      <c r="J1245" t="e">
        <f>VLOOKUP(G:G,#REF!,2,0)</f>
        <v>#REF!</v>
      </c>
      <c r="AL1245" s="3"/>
      <c r="AM1245" t="s">
        <v>1234</v>
      </c>
      <c r="AN1245" s="3"/>
    </row>
    <row r="1246" spans="10:40" x14ac:dyDescent="0.25">
      <c r="J1246" t="e">
        <f>VLOOKUP(G:G,#REF!,2,0)</f>
        <v>#REF!</v>
      </c>
      <c r="AL1246" s="3"/>
      <c r="AM1246" t="s">
        <v>1235</v>
      </c>
      <c r="AN1246" s="3"/>
    </row>
    <row r="1247" spans="10:40" x14ac:dyDescent="0.25">
      <c r="J1247" t="e">
        <f>VLOOKUP(G:G,#REF!,2,0)</f>
        <v>#REF!</v>
      </c>
      <c r="AL1247" s="3"/>
      <c r="AM1247" t="s">
        <v>1236</v>
      </c>
      <c r="AN1247" s="3"/>
    </row>
    <row r="1248" spans="10:40" x14ac:dyDescent="0.25">
      <c r="J1248" t="e">
        <f>VLOOKUP(G:G,#REF!,2,0)</f>
        <v>#REF!</v>
      </c>
      <c r="AL1248" s="3"/>
      <c r="AM1248" t="s">
        <v>1237</v>
      </c>
      <c r="AN1248" s="3"/>
    </row>
    <row r="1249" spans="10:40" x14ac:dyDescent="0.25">
      <c r="J1249" t="e">
        <f>VLOOKUP(G:G,#REF!,2,0)</f>
        <v>#REF!</v>
      </c>
      <c r="AL1249" s="3"/>
      <c r="AM1249" t="s">
        <v>1238</v>
      </c>
      <c r="AN1249" s="3"/>
    </row>
    <row r="1250" spans="10:40" x14ac:dyDescent="0.25">
      <c r="J1250" t="e">
        <f>VLOOKUP(G:G,#REF!,2,0)</f>
        <v>#REF!</v>
      </c>
      <c r="AL1250" s="3"/>
      <c r="AM1250" t="s">
        <v>1239</v>
      </c>
      <c r="AN1250" s="3"/>
    </row>
    <row r="1251" spans="10:40" x14ac:dyDescent="0.25">
      <c r="J1251" t="e">
        <f>VLOOKUP(G:G,#REF!,2,0)</f>
        <v>#REF!</v>
      </c>
      <c r="AL1251" s="3"/>
      <c r="AM1251" t="s">
        <v>1240</v>
      </c>
      <c r="AN1251" s="3"/>
    </row>
    <row r="1252" spans="10:40" x14ac:dyDescent="0.25">
      <c r="J1252" t="e">
        <f>VLOOKUP(G:G,#REF!,2,0)</f>
        <v>#REF!</v>
      </c>
      <c r="AL1252" s="3"/>
      <c r="AM1252" t="s">
        <v>1241</v>
      </c>
      <c r="AN1252" s="3"/>
    </row>
    <row r="1253" spans="10:40" x14ac:dyDescent="0.25">
      <c r="J1253" t="e">
        <f>VLOOKUP(G:G,#REF!,2,0)</f>
        <v>#REF!</v>
      </c>
      <c r="AL1253" s="3"/>
      <c r="AM1253" t="s">
        <v>1242</v>
      </c>
      <c r="AN1253" s="3"/>
    </row>
    <row r="1254" spans="10:40" x14ac:dyDescent="0.25">
      <c r="J1254" t="e">
        <f>VLOOKUP(G:G,#REF!,2,0)</f>
        <v>#REF!</v>
      </c>
      <c r="AL1254" s="3"/>
      <c r="AM1254" t="s">
        <v>1243</v>
      </c>
      <c r="AN1254" s="3"/>
    </row>
    <row r="1255" spans="10:40" x14ac:dyDescent="0.25">
      <c r="J1255" t="e">
        <f>VLOOKUP(G:G,#REF!,2,0)</f>
        <v>#REF!</v>
      </c>
      <c r="AL1255" s="3"/>
      <c r="AM1255" t="s">
        <v>1244</v>
      </c>
      <c r="AN1255" s="3"/>
    </row>
    <row r="1256" spans="10:40" x14ac:dyDescent="0.25">
      <c r="J1256" t="e">
        <f>VLOOKUP(G:G,#REF!,2,0)</f>
        <v>#REF!</v>
      </c>
      <c r="AL1256" s="3"/>
      <c r="AM1256" t="s">
        <v>1245</v>
      </c>
      <c r="AN1256" s="3"/>
    </row>
    <row r="1257" spans="10:40" x14ac:dyDescent="0.25">
      <c r="J1257" t="e">
        <f>VLOOKUP(G:G,#REF!,2,0)</f>
        <v>#REF!</v>
      </c>
      <c r="AL1257" s="3"/>
      <c r="AM1257" t="s">
        <v>1246</v>
      </c>
      <c r="AN1257" s="3"/>
    </row>
    <row r="1258" spans="10:40" x14ac:dyDescent="0.25">
      <c r="J1258" t="e">
        <f>VLOOKUP(G:G,#REF!,2,0)</f>
        <v>#REF!</v>
      </c>
      <c r="AL1258" s="3"/>
      <c r="AM1258" t="s">
        <v>1247</v>
      </c>
      <c r="AN1258" s="3"/>
    </row>
    <row r="1259" spans="10:40" x14ac:dyDescent="0.25">
      <c r="J1259" t="e">
        <f>VLOOKUP(G:G,#REF!,2,0)</f>
        <v>#REF!</v>
      </c>
      <c r="AL1259" s="3"/>
      <c r="AM1259" t="s">
        <v>1248</v>
      </c>
      <c r="AN1259" s="3"/>
    </row>
    <row r="1260" spans="10:40" x14ac:dyDescent="0.25">
      <c r="J1260" t="e">
        <f>VLOOKUP(G:G,#REF!,2,0)</f>
        <v>#REF!</v>
      </c>
      <c r="AL1260" s="3"/>
      <c r="AM1260" t="s">
        <v>1249</v>
      </c>
      <c r="AN1260" s="3"/>
    </row>
    <row r="1261" spans="10:40" x14ac:dyDescent="0.25">
      <c r="J1261" t="e">
        <f>VLOOKUP(G:G,#REF!,2,0)</f>
        <v>#REF!</v>
      </c>
      <c r="AL1261" s="3"/>
      <c r="AM1261" t="s">
        <v>1250</v>
      </c>
      <c r="AN1261" s="3"/>
    </row>
    <row r="1262" spans="10:40" x14ac:dyDescent="0.25">
      <c r="J1262" t="e">
        <f>VLOOKUP(G:G,#REF!,2,0)</f>
        <v>#REF!</v>
      </c>
      <c r="AL1262" s="3"/>
      <c r="AM1262" t="s">
        <v>1251</v>
      </c>
      <c r="AN1262" s="3"/>
    </row>
    <row r="1263" spans="10:40" x14ac:dyDescent="0.25">
      <c r="J1263" t="e">
        <f>VLOOKUP(G:G,#REF!,2,0)</f>
        <v>#REF!</v>
      </c>
      <c r="AL1263" s="3"/>
      <c r="AM1263" t="s">
        <v>1252</v>
      </c>
      <c r="AN1263" s="3"/>
    </row>
    <row r="1264" spans="10:40" x14ac:dyDescent="0.25">
      <c r="J1264" t="e">
        <f>VLOOKUP(G:G,#REF!,2,0)</f>
        <v>#REF!</v>
      </c>
      <c r="AL1264" s="3"/>
      <c r="AM1264" t="s">
        <v>1253</v>
      </c>
      <c r="AN1264" s="3"/>
    </row>
    <row r="1265" spans="10:40" x14ac:dyDescent="0.25">
      <c r="J1265" t="e">
        <f>VLOOKUP(G:G,#REF!,2,0)</f>
        <v>#REF!</v>
      </c>
      <c r="AL1265" s="3"/>
      <c r="AM1265" t="s">
        <v>1254</v>
      </c>
      <c r="AN1265" s="3"/>
    </row>
    <row r="1266" spans="10:40" x14ac:dyDescent="0.25">
      <c r="J1266" t="e">
        <f>VLOOKUP(G:G,#REF!,2,0)</f>
        <v>#REF!</v>
      </c>
      <c r="AL1266" s="3"/>
      <c r="AM1266" t="s">
        <v>1255</v>
      </c>
      <c r="AN1266" s="3"/>
    </row>
    <row r="1267" spans="10:40" x14ac:dyDescent="0.25">
      <c r="J1267" t="e">
        <f>VLOOKUP(G:G,#REF!,2,0)</f>
        <v>#REF!</v>
      </c>
      <c r="AL1267" s="3"/>
      <c r="AM1267" t="s">
        <v>1256</v>
      </c>
      <c r="AN1267" s="3"/>
    </row>
    <row r="1268" spans="10:40" x14ac:dyDescent="0.25">
      <c r="J1268" t="e">
        <f>VLOOKUP(G:G,#REF!,2,0)</f>
        <v>#REF!</v>
      </c>
      <c r="AL1268" s="3"/>
      <c r="AM1268" t="s">
        <v>1257</v>
      </c>
      <c r="AN1268" s="3"/>
    </row>
    <row r="1269" spans="10:40" x14ac:dyDescent="0.25">
      <c r="J1269" t="e">
        <f>VLOOKUP(G:G,#REF!,2,0)</f>
        <v>#REF!</v>
      </c>
      <c r="AL1269" s="3"/>
      <c r="AM1269" t="s">
        <v>1258</v>
      </c>
      <c r="AN1269" s="3"/>
    </row>
    <row r="1270" spans="10:40" x14ac:dyDescent="0.25">
      <c r="J1270" t="e">
        <f>VLOOKUP(G:G,#REF!,2,0)</f>
        <v>#REF!</v>
      </c>
      <c r="AL1270" s="3"/>
      <c r="AM1270" t="s">
        <v>1259</v>
      </c>
      <c r="AN1270" s="3"/>
    </row>
    <row r="1271" spans="10:40" x14ac:dyDescent="0.25">
      <c r="J1271" t="e">
        <f>VLOOKUP(G:G,#REF!,2,0)</f>
        <v>#REF!</v>
      </c>
      <c r="AL1271" s="3"/>
      <c r="AM1271" t="s">
        <v>1260</v>
      </c>
      <c r="AN1271" s="3"/>
    </row>
    <row r="1272" spans="10:40" x14ac:dyDescent="0.25">
      <c r="J1272" t="e">
        <f>VLOOKUP(G:G,#REF!,2,0)</f>
        <v>#REF!</v>
      </c>
      <c r="AL1272" s="3"/>
      <c r="AM1272" t="s">
        <v>1261</v>
      </c>
      <c r="AN1272" s="3"/>
    </row>
    <row r="1273" spans="10:40" x14ac:dyDescent="0.25">
      <c r="J1273" t="e">
        <f>VLOOKUP(G:G,#REF!,2,0)</f>
        <v>#REF!</v>
      </c>
      <c r="AL1273" s="3"/>
      <c r="AM1273" t="s">
        <v>1262</v>
      </c>
      <c r="AN1273" s="3"/>
    </row>
    <row r="1274" spans="10:40" x14ac:dyDescent="0.25">
      <c r="J1274" t="e">
        <f>VLOOKUP(G:G,#REF!,2,0)</f>
        <v>#REF!</v>
      </c>
      <c r="AL1274" s="3"/>
      <c r="AM1274" t="s">
        <v>1263</v>
      </c>
      <c r="AN1274" s="3"/>
    </row>
    <row r="1275" spans="10:40" x14ac:dyDescent="0.25">
      <c r="J1275" t="e">
        <f>VLOOKUP(G:G,#REF!,2,0)</f>
        <v>#REF!</v>
      </c>
      <c r="AL1275" s="3"/>
      <c r="AM1275" t="s">
        <v>1264</v>
      </c>
      <c r="AN1275" s="3"/>
    </row>
    <row r="1276" spans="10:40" x14ac:dyDescent="0.25">
      <c r="J1276" t="e">
        <f>VLOOKUP(G:G,#REF!,2,0)</f>
        <v>#REF!</v>
      </c>
      <c r="AL1276" s="3"/>
      <c r="AM1276" t="s">
        <v>1265</v>
      </c>
      <c r="AN1276" s="3"/>
    </row>
    <row r="1277" spans="10:40" x14ac:dyDescent="0.25">
      <c r="J1277" t="e">
        <f>VLOOKUP(G:G,#REF!,2,0)</f>
        <v>#REF!</v>
      </c>
      <c r="AL1277" s="3"/>
      <c r="AM1277" t="s">
        <v>1266</v>
      </c>
      <c r="AN1277" s="3"/>
    </row>
    <row r="1278" spans="10:40" x14ac:dyDescent="0.25">
      <c r="J1278" t="e">
        <f>VLOOKUP(G:G,#REF!,2,0)</f>
        <v>#REF!</v>
      </c>
      <c r="AL1278" s="3"/>
      <c r="AM1278" t="s">
        <v>1267</v>
      </c>
      <c r="AN1278" s="3"/>
    </row>
    <row r="1279" spans="10:40" x14ac:dyDescent="0.25">
      <c r="J1279" t="e">
        <f>VLOOKUP(G:G,#REF!,2,0)</f>
        <v>#REF!</v>
      </c>
      <c r="AL1279" s="3"/>
      <c r="AM1279" t="s">
        <v>1268</v>
      </c>
      <c r="AN1279" s="3"/>
    </row>
    <row r="1280" spans="10:40" x14ac:dyDescent="0.25">
      <c r="J1280" t="e">
        <f>VLOOKUP(G:G,#REF!,2,0)</f>
        <v>#REF!</v>
      </c>
      <c r="AL1280" s="3"/>
      <c r="AM1280" t="s">
        <v>1269</v>
      </c>
      <c r="AN1280" s="3"/>
    </row>
    <row r="1281" spans="10:40" x14ac:dyDescent="0.25">
      <c r="J1281" t="e">
        <f>VLOOKUP(G:G,#REF!,2,0)</f>
        <v>#REF!</v>
      </c>
      <c r="AL1281" s="3"/>
      <c r="AM1281" t="s">
        <v>1270</v>
      </c>
      <c r="AN1281" s="3"/>
    </row>
    <row r="1282" spans="10:40" x14ac:dyDescent="0.25">
      <c r="J1282" t="e">
        <f>VLOOKUP(G:G,#REF!,2,0)</f>
        <v>#REF!</v>
      </c>
      <c r="AL1282" s="3"/>
      <c r="AM1282" s="9" t="s">
        <v>1271</v>
      </c>
      <c r="AN1282" s="3"/>
    </row>
    <row r="1283" spans="10:40" x14ac:dyDescent="0.25">
      <c r="J1283" t="e">
        <f>VLOOKUP(G:G,#REF!,2,0)</f>
        <v>#REF!</v>
      </c>
      <c r="AL1283" s="3"/>
      <c r="AM1283" t="s">
        <v>1272</v>
      </c>
      <c r="AN1283" s="3"/>
    </row>
    <row r="1284" spans="10:40" x14ac:dyDescent="0.25">
      <c r="J1284" t="e">
        <f>VLOOKUP(G:G,#REF!,2,0)</f>
        <v>#REF!</v>
      </c>
      <c r="AL1284" s="3"/>
      <c r="AM1284" t="s">
        <v>1273</v>
      </c>
      <c r="AN1284" s="3"/>
    </row>
    <row r="1285" spans="10:40" x14ac:dyDescent="0.25">
      <c r="J1285" t="e">
        <f>VLOOKUP(G:G,#REF!,2,0)</f>
        <v>#REF!</v>
      </c>
      <c r="AL1285" s="3"/>
      <c r="AM1285" t="s">
        <v>1274</v>
      </c>
      <c r="AN1285" s="3"/>
    </row>
    <row r="1286" spans="10:40" x14ac:dyDescent="0.25">
      <c r="J1286" t="e">
        <f>VLOOKUP(G:G,#REF!,2,0)</f>
        <v>#REF!</v>
      </c>
      <c r="AL1286" s="3"/>
      <c r="AM1286" t="s">
        <v>1275</v>
      </c>
      <c r="AN1286" s="3"/>
    </row>
    <row r="1287" spans="10:40" x14ac:dyDescent="0.25">
      <c r="J1287" t="e">
        <f>VLOOKUP(G:G,#REF!,2,0)</f>
        <v>#REF!</v>
      </c>
      <c r="AL1287" s="3"/>
      <c r="AM1287" t="s">
        <v>1276</v>
      </c>
      <c r="AN1287" s="3"/>
    </row>
    <row r="1288" spans="10:40" x14ac:dyDescent="0.25">
      <c r="J1288" t="e">
        <f>VLOOKUP(G:G,#REF!,2,0)</f>
        <v>#REF!</v>
      </c>
      <c r="AL1288" s="3"/>
      <c r="AM1288" t="s">
        <v>1277</v>
      </c>
      <c r="AN1288" s="3"/>
    </row>
    <row r="1289" spans="10:40" x14ac:dyDescent="0.25">
      <c r="J1289" t="e">
        <f>VLOOKUP(G:G,#REF!,2,0)</f>
        <v>#REF!</v>
      </c>
      <c r="AL1289" s="3"/>
      <c r="AM1289" t="s">
        <v>1278</v>
      </c>
      <c r="AN1289" s="3"/>
    </row>
    <row r="1290" spans="10:40" x14ac:dyDescent="0.25">
      <c r="J1290" t="e">
        <f>VLOOKUP(G:G,#REF!,2,0)</f>
        <v>#REF!</v>
      </c>
      <c r="AL1290" s="3"/>
      <c r="AM1290" t="s">
        <v>1279</v>
      </c>
      <c r="AN1290" s="3"/>
    </row>
    <row r="1291" spans="10:40" x14ac:dyDescent="0.25">
      <c r="J1291" t="e">
        <f>VLOOKUP(G:G,#REF!,2,0)</f>
        <v>#REF!</v>
      </c>
      <c r="AL1291" s="3"/>
      <c r="AM1291" t="s">
        <v>1280</v>
      </c>
      <c r="AN1291" s="3"/>
    </row>
    <row r="1292" spans="10:40" x14ac:dyDescent="0.25">
      <c r="J1292" t="e">
        <f>VLOOKUP(G:G,#REF!,2,0)</f>
        <v>#REF!</v>
      </c>
      <c r="AL1292" s="3"/>
      <c r="AM1292" t="s">
        <v>1281</v>
      </c>
      <c r="AN1292" s="3"/>
    </row>
    <row r="1293" spans="10:40" x14ac:dyDescent="0.25">
      <c r="J1293" t="e">
        <f>VLOOKUP(G:G,#REF!,2,0)</f>
        <v>#REF!</v>
      </c>
      <c r="AL1293" s="3"/>
      <c r="AM1293" t="s">
        <v>1282</v>
      </c>
      <c r="AN1293" s="3"/>
    </row>
    <row r="1294" spans="10:40" x14ac:dyDescent="0.25">
      <c r="J1294" t="e">
        <f>VLOOKUP(G:G,#REF!,2,0)</f>
        <v>#REF!</v>
      </c>
      <c r="AL1294" s="3"/>
      <c r="AM1294" t="s">
        <v>1283</v>
      </c>
      <c r="AN1294" s="3"/>
    </row>
    <row r="1295" spans="10:40" x14ac:dyDescent="0.25">
      <c r="J1295" t="e">
        <f>VLOOKUP(G:G,#REF!,2,0)</f>
        <v>#REF!</v>
      </c>
      <c r="AL1295" s="3"/>
      <c r="AM1295" t="s">
        <v>1284</v>
      </c>
      <c r="AN1295" s="3"/>
    </row>
    <row r="1296" spans="10:40" x14ac:dyDescent="0.25">
      <c r="J1296" t="e">
        <f>VLOOKUP(G:G,#REF!,2,0)</f>
        <v>#REF!</v>
      </c>
      <c r="AL1296" s="3"/>
      <c r="AM1296" t="s">
        <v>1285</v>
      </c>
      <c r="AN1296" s="3"/>
    </row>
    <row r="1297" spans="10:40" x14ac:dyDescent="0.25">
      <c r="J1297" t="e">
        <f>VLOOKUP(G:G,#REF!,2,0)</f>
        <v>#REF!</v>
      </c>
      <c r="AL1297" s="3"/>
      <c r="AM1297" t="s">
        <v>1286</v>
      </c>
      <c r="AN1297" s="3"/>
    </row>
    <row r="1298" spans="10:40" x14ac:dyDescent="0.25">
      <c r="J1298" t="e">
        <f>VLOOKUP(G:G,#REF!,2,0)</f>
        <v>#REF!</v>
      </c>
      <c r="AL1298" s="3"/>
      <c r="AM1298" t="s">
        <v>1287</v>
      </c>
      <c r="AN1298" s="3"/>
    </row>
    <row r="1299" spans="10:40" x14ac:dyDescent="0.25">
      <c r="J1299" t="e">
        <f>VLOOKUP(G:G,#REF!,2,0)</f>
        <v>#REF!</v>
      </c>
      <c r="AL1299" s="3"/>
      <c r="AM1299" t="s">
        <v>1288</v>
      </c>
      <c r="AN1299" s="3"/>
    </row>
    <row r="1300" spans="10:40" x14ac:dyDescent="0.25">
      <c r="J1300" t="e">
        <f>VLOOKUP(G:G,#REF!,2,0)</f>
        <v>#REF!</v>
      </c>
      <c r="AL1300" s="3"/>
      <c r="AM1300" t="s">
        <v>1289</v>
      </c>
      <c r="AN1300" s="3"/>
    </row>
    <row r="1301" spans="10:40" x14ac:dyDescent="0.25">
      <c r="J1301" t="e">
        <f>VLOOKUP(G:G,#REF!,2,0)</f>
        <v>#REF!</v>
      </c>
      <c r="AL1301" s="3"/>
      <c r="AM1301" t="s">
        <v>1290</v>
      </c>
      <c r="AN1301" s="3"/>
    </row>
    <row r="1302" spans="10:40" x14ac:dyDescent="0.25">
      <c r="J1302" t="e">
        <f>VLOOKUP(G:G,#REF!,2,0)</f>
        <v>#REF!</v>
      </c>
      <c r="AL1302" s="3"/>
      <c r="AM1302" t="s">
        <v>1291</v>
      </c>
      <c r="AN1302" s="3"/>
    </row>
    <row r="1303" spans="10:40" x14ac:dyDescent="0.25">
      <c r="J1303" t="e">
        <f>VLOOKUP(G:G,#REF!,2,0)</f>
        <v>#REF!</v>
      </c>
      <c r="AL1303" s="3"/>
      <c r="AM1303" t="s">
        <v>1292</v>
      </c>
      <c r="AN1303" s="3"/>
    </row>
    <row r="1304" spans="10:40" x14ac:dyDescent="0.25">
      <c r="J1304" t="e">
        <f>VLOOKUP(G:G,#REF!,2,0)</f>
        <v>#REF!</v>
      </c>
      <c r="AL1304" s="3"/>
      <c r="AM1304" t="s">
        <v>1293</v>
      </c>
      <c r="AN1304" s="3"/>
    </row>
    <row r="1305" spans="10:40" x14ac:dyDescent="0.25">
      <c r="J1305" t="e">
        <f>VLOOKUP(G:G,#REF!,2,0)</f>
        <v>#REF!</v>
      </c>
      <c r="AL1305" s="3"/>
      <c r="AM1305" t="s">
        <v>1294</v>
      </c>
      <c r="AN1305" s="3"/>
    </row>
    <row r="1306" spans="10:40" x14ac:dyDescent="0.25">
      <c r="J1306" t="e">
        <f>VLOOKUP(G:G,#REF!,2,0)</f>
        <v>#REF!</v>
      </c>
      <c r="AL1306" s="3"/>
      <c r="AM1306" t="s">
        <v>1295</v>
      </c>
      <c r="AN1306" s="3"/>
    </row>
    <row r="1307" spans="10:40" x14ac:dyDescent="0.25">
      <c r="J1307" t="e">
        <f>VLOOKUP(G:G,#REF!,2,0)</f>
        <v>#REF!</v>
      </c>
      <c r="AL1307" s="3"/>
      <c r="AM1307" t="s">
        <v>1296</v>
      </c>
      <c r="AN1307" s="3"/>
    </row>
    <row r="1308" spans="10:40" x14ac:dyDescent="0.25">
      <c r="J1308" t="e">
        <f>VLOOKUP(G:G,#REF!,2,0)</f>
        <v>#REF!</v>
      </c>
      <c r="AL1308" s="3"/>
      <c r="AM1308" t="s">
        <v>1297</v>
      </c>
      <c r="AN1308" s="3"/>
    </row>
    <row r="1309" spans="10:40" x14ac:dyDescent="0.25">
      <c r="J1309" t="e">
        <f>VLOOKUP(G:G,#REF!,2,0)</f>
        <v>#REF!</v>
      </c>
      <c r="AL1309" s="3"/>
      <c r="AM1309" t="s">
        <v>1298</v>
      </c>
      <c r="AN1309" s="3"/>
    </row>
    <row r="1310" spans="10:40" x14ac:dyDescent="0.25">
      <c r="J1310" t="e">
        <f>VLOOKUP(G:G,#REF!,2,0)</f>
        <v>#REF!</v>
      </c>
      <c r="AL1310" s="3"/>
      <c r="AM1310" t="s">
        <v>1299</v>
      </c>
      <c r="AN1310" s="3"/>
    </row>
    <row r="1311" spans="10:40" x14ac:dyDescent="0.25">
      <c r="J1311" t="e">
        <f>VLOOKUP(G:G,#REF!,2,0)</f>
        <v>#REF!</v>
      </c>
      <c r="AL1311" s="3"/>
      <c r="AM1311" t="s">
        <v>1300</v>
      </c>
      <c r="AN1311" s="3"/>
    </row>
    <row r="1312" spans="10:40" x14ac:dyDescent="0.25">
      <c r="J1312" t="e">
        <f>VLOOKUP(G:G,#REF!,2,0)</f>
        <v>#REF!</v>
      </c>
      <c r="AL1312" s="3"/>
      <c r="AM1312" t="s">
        <v>1301</v>
      </c>
      <c r="AN1312" s="3"/>
    </row>
    <row r="1313" spans="10:40" x14ac:dyDescent="0.25">
      <c r="J1313" t="e">
        <f>VLOOKUP(G:G,#REF!,2,0)</f>
        <v>#REF!</v>
      </c>
      <c r="AL1313" s="3"/>
      <c r="AM1313" t="s">
        <v>1302</v>
      </c>
      <c r="AN1313" s="3"/>
    </row>
    <row r="1314" spans="10:40" x14ac:dyDescent="0.25">
      <c r="J1314" t="e">
        <f>VLOOKUP(G:G,#REF!,2,0)</f>
        <v>#REF!</v>
      </c>
      <c r="AL1314" s="3"/>
      <c r="AM1314" t="s">
        <v>1303</v>
      </c>
      <c r="AN1314" s="3"/>
    </row>
    <row r="1315" spans="10:40" x14ac:dyDescent="0.25">
      <c r="J1315" t="e">
        <f>VLOOKUP(G:G,#REF!,2,0)</f>
        <v>#REF!</v>
      </c>
      <c r="AL1315" s="3"/>
      <c r="AM1315" t="s">
        <v>1304</v>
      </c>
      <c r="AN1315" s="3"/>
    </row>
    <row r="1316" spans="10:40" x14ac:dyDescent="0.25">
      <c r="J1316" t="e">
        <f>VLOOKUP(G:G,#REF!,2,0)</f>
        <v>#REF!</v>
      </c>
      <c r="AL1316" s="3"/>
      <c r="AM1316" t="s">
        <v>1305</v>
      </c>
      <c r="AN1316" s="3"/>
    </row>
    <row r="1317" spans="10:40" x14ac:dyDescent="0.25">
      <c r="J1317" t="e">
        <f>VLOOKUP(G:G,#REF!,2,0)</f>
        <v>#REF!</v>
      </c>
      <c r="AL1317" s="3"/>
      <c r="AM1317" t="s">
        <v>1306</v>
      </c>
      <c r="AN1317" s="3"/>
    </row>
    <row r="1318" spans="10:40" x14ac:dyDescent="0.25">
      <c r="J1318" t="e">
        <f>VLOOKUP(G:G,#REF!,2,0)</f>
        <v>#REF!</v>
      </c>
      <c r="AL1318" s="3"/>
      <c r="AM1318" t="s">
        <v>1307</v>
      </c>
      <c r="AN1318" s="3"/>
    </row>
    <row r="1319" spans="10:40" x14ac:dyDescent="0.25">
      <c r="J1319" t="e">
        <f>VLOOKUP(G:G,#REF!,2,0)</f>
        <v>#REF!</v>
      </c>
      <c r="AL1319" s="3"/>
      <c r="AM1319" t="s">
        <v>1308</v>
      </c>
      <c r="AN1319" s="3"/>
    </row>
    <row r="1320" spans="10:40" x14ac:dyDescent="0.25">
      <c r="J1320" t="e">
        <f>VLOOKUP(G:G,#REF!,2,0)</f>
        <v>#REF!</v>
      </c>
      <c r="AL1320" s="3"/>
      <c r="AM1320" t="s">
        <v>1309</v>
      </c>
      <c r="AN1320" s="3"/>
    </row>
    <row r="1321" spans="10:40" x14ac:dyDescent="0.25">
      <c r="J1321" t="e">
        <f>VLOOKUP(G:G,#REF!,2,0)</f>
        <v>#REF!</v>
      </c>
      <c r="AL1321" s="3"/>
      <c r="AM1321" t="s">
        <v>1310</v>
      </c>
      <c r="AN1321" s="3"/>
    </row>
    <row r="1322" spans="10:40" x14ac:dyDescent="0.25">
      <c r="J1322" t="e">
        <f>VLOOKUP(G:G,#REF!,2,0)</f>
        <v>#REF!</v>
      </c>
      <c r="AL1322" s="3"/>
      <c r="AM1322" t="s">
        <v>1311</v>
      </c>
      <c r="AN1322" s="3"/>
    </row>
    <row r="1323" spans="10:40" x14ac:dyDescent="0.25">
      <c r="J1323" t="e">
        <f>VLOOKUP(G:G,#REF!,2,0)</f>
        <v>#REF!</v>
      </c>
      <c r="AL1323" s="3"/>
      <c r="AM1323" t="s">
        <v>1312</v>
      </c>
      <c r="AN1323" s="3"/>
    </row>
    <row r="1324" spans="10:40" x14ac:dyDescent="0.25">
      <c r="J1324" t="e">
        <f>VLOOKUP(G:G,#REF!,2,0)</f>
        <v>#REF!</v>
      </c>
      <c r="AL1324" s="3"/>
      <c r="AM1324" t="s">
        <v>1313</v>
      </c>
      <c r="AN1324" s="3"/>
    </row>
    <row r="1325" spans="10:40" x14ac:dyDescent="0.25">
      <c r="J1325" t="e">
        <f>VLOOKUP(G:G,#REF!,2,0)</f>
        <v>#REF!</v>
      </c>
      <c r="AL1325" s="3"/>
      <c r="AM1325" t="s">
        <v>1314</v>
      </c>
      <c r="AN1325" s="3"/>
    </row>
    <row r="1326" spans="10:40" x14ac:dyDescent="0.25">
      <c r="J1326" t="e">
        <f>VLOOKUP(G:G,#REF!,2,0)</f>
        <v>#REF!</v>
      </c>
      <c r="AL1326" s="3"/>
      <c r="AM1326" t="s">
        <v>1315</v>
      </c>
      <c r="AN1326" s="3"/>
    </row>
    <row r="1327" spans="10:40" x14ac:dyDescent="0.25">
      <c r="J1327" t="e">
        <f>VLOOKUP(G:G,#REF!,2,0)</f>
        <v>#REF!</v>
      </c>
      <c r="AL1327" s="3"/>
      <c r="AM1327" t="s">
        <v>1316</v>
      </c>
      <c r="AN1327" s="3"/>
    </row>
    <row r="1328" spans="10:40" x14ac:dyDescent="0.25">
      <c r="J1328" t="e">
        <f>VLOOKUP(G:G,#REF!,2,0)</f>
        <v>#REF!</v>
      </c>
      <c r="AL1328" s="3"/>
      <c r="AM1328" t="s">
        <v>1317</v>
      </c>
      <c r="AN1328" s="3"/>
    </row>
    <row r="1329" spans="10:40" x14ac:dyDescent="0.25">
      <c r="J1329" t="e">
        <f>VLOOKUP(G:G,#REF!,2,0)</f>
        <v>#REF!</v>
      </c>
      <c r="AL1329" s="3"/>
      <c r="AM1329" t="s">
        <v>1318</v>
      </c>
      <c r="AN1329" s="3"/>
    </row>
    <row r="1330" spans="10:40" x14ac:dyDescent="0.25">
      <c r="J1330" t="e">
        <f>VLOOKUP(G:G,#REF!,2,0)</f>
        <v>#REF!</v>
      </c>
      <c r="AL1330" s="3"/>
      <c r="AM1330" t="s">
        <v>1319</v>
      </c>
      <c r="AN1330" s="3"/>
    </row>
    <row r="1331" spans="10:40" x14ac:dyDescent="0.25">
      <c r="J1331" t="e">
        <f>VLOOKUP(G:G,#REF!,2,0)</f>
        <v>#REF!</v>
      </c>
      <c r="AL1331" s="3"/>
      <c r="AM1331" t="s">
        <v>1320</v>
      </c>
      <c r="AN1331" s="3"/>
    </row>
    <row r="1332" spans="10:40" x14ac:dyDescent="0.25">
      <c r="J1332" t="e">
        <f>VLOOKUP(G:G,#REF!,2,0)</f>
        <v>#REF!</v>
      </c>
      <c r="AL1332" s="3"/>
      <c r="AM1332" t="s">
        <v>1321</v>
      </c>
      <c r="AN1332" s="3"/>
    </row>
    <row r="1333" spans="10:40" x14ac:dyDescent="0.25">
      <c r="J1333" t="e">
        <f>VLOOKUP(G:G,#REF!,2,0)</f>
        <v>#REF!</v>
      </c>
      <c r="AL1333" s="3"/>
      <c r="AM1333" t="s">
        <v>1322</v>
      </c>
      <c r="AN1333" s="3"/>
    </row>
    <row r="1334" spans="10:40" x14ac:dyDescent="0.25">
      <c r="J1334" t="e">
        <f>VLOOKUP(G:G,#REF!,2,0)</f>
        <v>#REF!</v>
      </c>
      <c r="AL1334" s="3"/>
      <c r="AM1334" t="s">
        <v>1323</v>
      </c>
      <c r="AN1334" s="3"/>
    </row>
    <row r="1335" spans="10:40" x14ac:dyDescent="0.25">
      <c r="J1335" t="e">
        <f>VLOOKUP(G:G,#REF!,2,0)</f>
        <v>#REF!</v>
      </c>
      <c r="AL1335" s="3"/>
      <c r="AM1335" t="s">
        <v>1324</v>
      </c>
      <c r="AN1335" s="3"/>
    </row>
    <row r="1336" spans="10:40" x14ac:dyDescent="0.25">
      <c r="J1336" t="e">
        <f>VLOOKUP(G:G,#REF!,2,0)</f>
        <v>#REF!</v>
      </c>
      <c r="AL1336" s="3"/>
      <c r="AM1336" t="s">
        <v>1325</v>
      </c>
      <c r="AN1336" s="3"/>
    </row>
    <row r="1337" spans="10:40" x14ac:dyDescent="0.25">
      <c r="J1337" t="e">
        <f>VLOOKUP(G:G,#REF!,2,0)</f>
        <v>#REF!</v>
      </c>
      <c r="AL1337" s="3"/>
      <c r="AM1337" t="s">
        <v>1326</v>
      </c>
      <c r="AN1337" s="3"/>
    </row>
    <row r="1338" spans="10:40" x14ac:dyDescent="0.25">
      <c r="J1338" t="e">
        <f>VLOOKUP(G:G,#REF!,2,0)</f>
        <v>#REF!</v>
      </c>
      <c r="AL1338" s="3"/>
      <c r="AM1338" t="s">
        <v>1327</v>
      </c>
      <c r="AN1338" s="3"/>
    </row>
    <row r="1339" spans="10:40" x14ac:dyDescent="0.25">
      <c r="J1339" t="e">
        <f>VLOOKUP(G:G,#REF!,2,0)</f>
        <v>#REF!</v>
      </c>
      <c r="AL1339" s="3"/>
      <c r="AM1339" t="s">
        <v>1328</v>
      </c>
      <c r="AN1339" s="3"/>
    </row>
    <row r="1340" spans="10:40" x14ac:dyDescent="0.25">
      <c r="J1340" t="e">
        <f>VLOOKUP(G:G,#REF!,2,0)</f>
        <v>#REF!</v>
      </c>
      <c r="AL1340" s="3"/>
      <c r="AM1340" t="s">
        <v>1329</v>
      </c>
      <c r="AN1340" s="3"/>
    </row>
    <row r="1341" spans="10:40" x14ac:dyDescent="0.25">
      <c r="J1341" t="e">
        <f>VLOOKUP(G:G,#REF!,2,0)</f>
        <v>#REF!</v>
      </c>
      <c r="AL1341" s="3"/>
      <c r="AM1341" t="s">
        <v>1330</v>
      </c>
      <c r="AN1341" s="3"/>
    </row>
    <row r="1342" spans="10:40" x14ac:dyDescent="0.25">
      <c r="J1342" t="e">
        <f>VLOOKUP(G:G,#REF!,2,0)</f>
        <v>#REF!</v>
      </c>
      <c r="AL1342" s="3"/>
      <c r="AM1342" t="s">
        <v>1331</v>
      </c>
      <c r="AN1342" s="3"/>
    </row>
    <row r="1343" spans="10:40" x14ac:dyDescent="0.25">
      <c r="J1343" t="e">
        <f>VLOOKUP(G:G,#REF!,2,0)</f>
        <v>#REF!</v>
      </c>
      <c r="AL1343" s="3"/>
      <c r="AM1343" t="s">
        <v>1332</v>
      </c>
      <c r="AN1343" s="3"/>
    </row>
    <row r="1344" spans="10:40" x14ac:dyDescent="0.25">
      <c r="J1344" t="e">
        <f>VLOOKUP(G:G,#REF!,2,0)</f>
        <v>#REF!</v>
      </c>
      <c r="AL1344" s="3"/>
      <c r="AM1344" t="s">
        <v>1333</v>
      </c>
      <c r="AN1344" s="3"/>
    </row>
    <row r="1345" spans="10:40" x14ac:dyDescent="0.25">
      <c r="J1345" t="e">
        <f>VLOOKUP(G:G,#REF!,2,0)</f>
        <v>#REF!</v>
      </c>
      <c r="AL1345" s="3"/>
      <c r="AM1345" t="s">
        <v>28</v>
      </c>
      <c r="AN1345" s="3"/>
    </row>
    <row r="1346" spans="10:40" x14ac:dyDescent="0.25">
      <c r="J1346" t="e">
        <f>VLOOKUP(G:G,#REF!,2,0)</f>
        <v>#REF!</v>
      </c>
      <c r="AL1346" s="3"/>
      <c r="AM1346" t="s">
        <v>1334</v>
      </c>
      <c r="AN1346" s="3"/>
    </row>
    <row r="1347" spans="10:40" x14ac:dyDescent="0.25">
      <c r="J1347" t="e">
        <f>VLOOKUP(G:G,#REF!,2,0)</f>
        <v>#REF!</v>
      </c>
      <c r="AL1347" s="3"/>
      <c r="AM1347" t="s">
        <v>1335</v>
      </c>
      <c r="AN1347" s="3"/>
    </row>
    <row r="1348" spans="10:40" x14ac:dyDescent="0.25">
      <c r="J1348" t="e">
        <f>VLOOKUP(G:G,#REF!,2,0)</f>
        <v>#REF!</v>
      </c>
      <c r="AL1348" s="3"/>
      <c r="AM1348" t="s">
        <v>1336</v>
      </c>
      <c r="AN1348" s="3"/>
    </row>
    <row r="1349" spans="10:40" x14ac:dyDescent="0.25">
      <c r="J1349" t="e">
        <f>VLOOKUP(G:G,#REF!,2,0)</f>
        <v>#REF!</v>
      </c>
      <c r="AL1349" s="3"/>
      <c r="AM1349" t="s">
        <v>1337</v>
      </c>
      <c r="AN1349" s="3"/>
    </row>
    <row r="1350" spans="10:40" x14ac:dyDescent="0.25">
      <c r="J1350" t="e">
        <f>VLOOKUP(G:G,#REF!,2,0)</f>
        <v>#REF!</v>
      </c>
      <c r="AL1350" s="3"/>
      <c r="AM1350" t="s">
        <v>1338</v>
      </c>
      <c r="AN1350" s="3"/>
    </row>
    <row r="1351" spans="10:40" x14ac:dyDescent="0.25">
      <c r="J1351" t="e">
        <f>VLOOKUP(G:G,#REF!,2,0)</f>
        <v>#REF!</v>
      </c>
      <c r="AL1351" s="3"/>
      <c r="AM1351" t="s">
        <v>1339</v>
      </c>
      <c r="AN1351" s="3"/>
    </row>
    <row r="1352" spans="10:40" x14ac:dyDescent="0.25">
      <c r="J1352" t="e">
        <f>VLOOKUP(G:G,#REF!,2,0)</f>
        <v>#REF!</v>
      </c>
      <c r="AL1352" s="3"/>
      <c r="AM1352" t="s">
        <v>1340</v>
      </c>
      <c r="AN1352" s="3"/>
    </row>
    <row r="1353" spans="10:40" x14ac:dyDescent="0.25">
      <c r="J1353" t="e">
        <f>VLOOKUP(G:G,#REF!,2,0)</f>
        <v>#REF!</v>
      </c>
      <c r="AL1353" s="3"/>
      <c r="AM1353" t="s">
        <v>1341</v>
      </c>
      <c r="AN1353" s="3"/>
    </row>
    <row r="1354" spans="10:40" x14ac:dyDescent="0.25">
      <c r="J1354" t="e">
        <f>VLOOKUP(G:G,#REF!,2,0)</f>
        <v>#REF!</v>
      </c>
      <c r="AL1354" s="3"/>
      <c r="AM1354" t="s">
        <v>1342</v>
      </c>
      <c r="AN1354" s="3"/>
    </row>
    <row r="1355" spans="10:40" x14ac:dyDescent="0.25">
      <c r="J1355" t="e">
        <f>VLOOKUP(G:G,#REF!,2,0)</f>
        <v>#REF!</v>
      </c>
      <c r="AL1355" s="3"/>
      <c r="AM1355" t="s">
        <v>1343</v>
      </c>
      <c r="AN1355" s="3"/>
    </row>
    <row r="1356" spans="10:40" x14ac:dyDescent="0.25">
      <c r="J1356" t="e">
        <f>VLOOKUP(G:G,#REF!,2,0)</f>
        <v>#REF!</v>
      </c>
      <c r="AL1356" s="3"/>
      <c r="AM1356" t="s">
        <v>1344</v>
      </c>
      <c r="AN1356" s="3"/>
    </row>
    <row r="1357" spans="10:40" x14ac:dyDescent="0.25">
      <c r="J1357" t="e">
        <f>VLOOKUP(G:G,#REF!,2,0)</f>
        <v>#REF!</v>
      </c>
      <c r="AL1357" s="3"/>
      <c r="AM1357" t="s">
        <v>1345</v>
      </c>
      <c r="AN1357" s="3"/>
    </row>
    <row r="1358" spans="10:40" x14ac:dyDescent="0.25">
      <c r="J1358" t="e">
        <f>VLOOKUP(G:G,#REF!,2,0)</f>
        <v>#REF!</v>
      </c>
      <c r="AL1358" s="3"/>
      <c r="AM1358" t="s">
        <v>1346</v>
      </c>
      <c r="AN1358" s="3"/>
    </row>
    <row r="1359" spans="10:40" x14ac:dyDescent="0.25">
      <c r="J1359" t="e">
        <f>VLOOKUP(G:G,#REF!,2,0)</f>
        <v>#REF!</v>
      </c>
      <c r="AL1359" s="3"/>
      <c r="AM1359" t="s">
        <v>1347</v>
      </c>
      <c r="AN1359" s="3"/>
    </row>
    <row r="1360" spans="10:40" x14ac:dyDescent="0.25">
      <c r="J1360" t="e">
        <f>VLOOKUP(G:G,#REF!,2,0)</f>
        <v>#REF!</v>
      </c>
      <c r="AL1360" s="3"/>
      <c r="AM1360" t="s">
        <v>1348</v>
      </c>
      <c r="AN1360" s="3"/>
    </row>
    <row r="1361" spans="10:40" x14ac:dyDescent="0.25">
      <c r="J1361" t="e">
        <f>VLOOKUP(G:G,#REF!,2,0)</f>
        <v>#REF!</v>
      </c>
      <c r="AL1361" s="3"/>
      <c r="AM1361" t="s">
        <v>1349</v>
      </c>
      <c r="AN1361" s="3"/>
    </row>
    <row r="1362" spans="10:40" x14ac:dyDescent="0.25">
      <c r="J1362" t="e">
        <f>VLOOKUP(G:G,#REF!,2,0)</f>
        <v>#REF!</v>
      </c>
      <c r="AL1362" s="3"/>
      <c r="AM1362" t="s">
        <v>1350</v>
      </c>
      <c r="AN1362" s="3"/>
    </row>
    <row r="1363" spans="10:40" x14ac:dyDescent="0.25">
      <c r="J1363" t="e">
        <f>VLOOKUP(G:G,#REF!,2,0)</f>
        <v>#REF!</v>
      </c>
      <c r="AL1363" s="3"/>
      <c r="AM1363" t="s">
        <v>1351</v>
      </c>
      <c r="AN1363" s="3"/>
    </row>
    <row r="1364" spans="10:40" x14ac:dyDescent="0.25">
      <c r="J1364" t="e">
        <f>VLOOKUP(G:G,#REF!,2,0)</f>
        <v>#REF!</v>
      </c>
      <c r="AL1364" s="3"/>
      <c r="AM1364" t="s">
        <v>1352</v>
      </c>
      <c r="AN1364" s="3"/>
    </row>
    <row r="1365" spans="10:40" x14ac:dyDescent="0.25">
      <c r="J1365" t="e">
        <f>VLOOKUP(G:G,#REF!,2,0)</f>
        <v>#REF!</v>
      </c>
      <c r="AL1365" s="3"/>
      <c r="AM1365" t="s">
        <v>1353</v>
      </c>
      <c r="AN1365" s="3"/>
    </row>
    <row r="1366" spans="10:40" x14ac:dyDescent="0.25">
      <c r="J1366" t="e">
        <f>VLOOKUP(G:G,#REF!,2,0)</f>
        <v>#REF!</v>
      </c>
      <c r="AL1366" s="3"/>
      <c r="AM1366" t="s">
        <v>1354</v>
      </c>
      <c r="AN1366" s="3"/>
    </row>
    <row r="1367" spans="10:40" x14ac:dyDescent="0.25">
      <c r="J1367" t="e">
        <f>VLOOKUP(G:G,#REF!,2,0)</f>
        <v>#REF!</v>
      </c>
      <c r="AL1367" s="3"/>
      <c r="AM1367" t="s">
        <v>1355</v>
      </c>
      <c r="AN1367" s="3"/>
    </row>
    <row r="1368" spans="10:40" x14ac:dyDescent="0.25">
      <c r="J1368" t="e">
        <f>VLOOKUP(G:G,#REF!,2,0)</f>
        <v>#REF!</v>
      </c>
      <c r="AL1368" s="3"/>
      <c r="AM1368" t="s">
        <v>1356</v>
      </c>
      <c r="AN1368" s="3"/>
    </row>
    <row r="1369" spans="10:40" x14ac:dyDescent="0.25">
      <c r="J1369" t="e">
        <f>VLOOKUP(G:G,#REF!,2,0)</f>
        <v>#REF!</v>
      </c>
      <c r="AL1369" s="3"/>
      <c r="AM1369" t="s">
        <v>1357</v>
      </c>
      <c r="AN1369" s="3"/>
    </row>
    <row r="1370" spans="10:40" x14ac:dyDescent="0.25">
      <c r="J1370" t="e">
        <f>VLOOKUP(G:G,#REF!,2,0)</f>
        <v>#REF!</v>
      </c>
      <c r="AL1370" s="3"/>
      <c r="AM1370" t="s">
        <v>1358</v>
      </c>
      <c r="AN1370" s="3"/>
    </row>
    <row r="1371" spans="10:40" x14ac:dyDescent="0.25">
      <c r="J1371" t="e">
        <f>VLOOKUP(G:G,#REF!,2,0)</f>
        <v>#REF!</v>
      </c>
      <c r="AL1371" s="3"/>
      <c r="AM1371" t="s">
        <v>1359</v>
      </c>
      <c r="AN1371" s="3"/>
    </row>
    <row r="1372" spans="10:40" x14ac:dyDescent="0.25">
      <c r="J1372" t="e">
        <f>VLOOKUP(G:G,#REF!,2,0)</f>
        <v>#REF!</v>
      </c>
      <c r="AL1372" s="3"/>
      <c r="AM1372" t="s">
        <v>1360</v>
      </c>
      <c r="AN1372" s="3"/>
    </row>
    <row r="1373" spans="10:40" x14ac:dyDescent="0.25">
      <c r="J1373" t="e">
        <f>VLOOKUP(G:G,#REF!,2,0)</f>
        <v>#REF!</v>
      </c>
      <c r="AL1373" s="3"/>
      <c r="AM1373" t="s">
        <v>1361</v>
      </c>
      <c r="AN1373" s="3"/>
    </row>
    <row r="1374" spans="10:40" x14ac:dyDescent="0.25">
      <c r="J1374" t="e">
        <f>VLOOKUP(G:G,#REF!,2,0)</f>
        <v>#REF!</v>
      </c>
      <c r="AL1374" s="3"/>
      <c r="AM1374" t="s">
        <v>1362</v>
      </c>
      <c r="AN1374" s="3"/>
    </row>
    <row r="1375" spans="10:40" x14ac:dyDescent="0.25">
      <c r="J1375" t="e">
        <f>VLOOKUP(G:G,#REF!,2,0)</f>
        <v>#REF!</v>
      </c>
      <c r="AL1375" s="3"/>
      <c r="AM1375" t="s">
        <v>1363</v>
      </c>
      <c r="AN1375" s="3"/>
    </row>
    <row r="1376" spans="10:40" x14ac:dyDescent="0.25">
      <c r="J1376" t="e">
        <f>VLOOKUP(G:G,#REF!,2,0)</f>
        <v>#REF!</v>
      </c>
      <c r="AL1376" s="3"/>
      <c r="AM1376" t="s">
        <v>1364</v>
      </c>
      <c r="AN1376" s="3"/>
    </row>
    <row r="1377" spans="10:40" x14ac:dyDescent="0.25">
      <c r="J1377" t="e">
        <f>VLOOKUP(G:G,#REF!,2,0)</f>
        <v>#REF!</v>
      </c>
      <c r="AL1377" s="3"/>
      <c r="AM1377" t="s">
        <v>1365</v>
      </c>
      <c r="AN1377" s="3"/>
    </row>
    <row r="1378" spans="10:40" x14ac:dyDescent="0.25">
      <c r="J1378" t="e">
        <f>VLOOKUP(G:G,#REF!,2,0)</f>
        <v>#REF!</v>
      </c>
      <c r="AL1378" s="3"/>
      <c r="AM1378" t="s">
        <v>1366</v>
      </c>
      <c r="AN1378" s="3"/>
    </row>
    <row r="1379" spans="10:40" x14ac:dyDescent="0.25">
      <c r="J1379" t="e">
        <f>VLOOKUP(G:G,#REF!,2,0)</f>
        <v>#REF!</v>
      </c>
      <c r="AM1379" t="s">
        <v>1367</v>
      </c>
    </row>
    <row r="1380" spans="10:40" x14ac:dyDescent="0.25">
      <c r="J1380" t="e">
        <f>VLOOKUP(G:G,#REF!,2,0)</f>
        <v>#REF!</v>
      </c>
      <c r="AM1380" t="s">
        <v>1368</v>
      </c>
    </row>
  </sheetData>
  <sheetCalcPr fullCalcOnLoad="1"/>
  <dataValidations count="10">
    <dataValidation type="list" allowBlank="1" showErrorMessage="1" sqref="D8:D9 D76:D1394">
      <formula1>$AL$1:$AL$12</formula1>
    </dataValidation>
    <dataValidation allowBlank="1" showErrorMessage="1" sqref="G1:G17 G24:G52 G56:G65536"/>
    <dataValidation type="decimal" allowBlank="1" showErrorMessage="1" sqref="I8:I17 I24:I1379">
      <formula1>0</formula1>
      <formula2>1555</formula2>
    </dataValidation>
    <dataValidation type="whole" allowBlank="1" showErrorMessage="1" sqref="A8:A17 A24:A1379">
      <formula1>1</formula1>
      <formula2>2000</formula2>
    </dataValidation>
    <dataValidation type="list" allowBlank="1" showErrorMessage="1" sqref="D10:D17 D24:D52 D56:D75">
      <formula1>$AL$1:$AL$14</formula1>
    </dataValidation>
    <dataValidation type="list" allowBlank="1" showErrorMessage="1" sqref="D53:D55">
      <formula1>$AL$1:$AL$14</formula1>
      <formula2>0</formula2>
    </dataValidation>
    <dataValidation allowBlank="1" showErrorMessage="1" sqref="G53:G55">
      <formula1>0</formula1>
      <formula2>0</formula2>
    </dataValidation>
    <dataValidation type="list" allowBlank="1" showInputMessage="1" showErrorMessage="1" prompt=" - " sqref="D18:D23">
      <formula1>$AL$1:$AL$14</formula1>
    </dataValidation>
    <dataValidation type="decimal" allowBlank="1" showInputMessage="1" showErrorMessage="1" prompt=" - " sqref="A18:A23">
      <formula1>1</formula1>
      <formula2>2000</formula2>
    </dataValidation>
    <dataValidation type="decimal" allowBlank="1" showInputMessage="1" showErrorMessage="1" prompt=" - " sqref="I18:I23">
      <formula1>0</formula1>
      <formula2>1555</formula2>
    </dataValidation>
  </dataValidations>
  <pageMargins left="0.11811023622047245" right="0.11811023622047245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7. RAZRED</vt:lpstr>
      <vt:lpstr>8. RAZRED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Marina</dc:creator>
  <cp:lastModifiedBy>Slavica</cp:lastModifiedBy>
  <cp:lastPrinted>2020-02-17T12:10:38Z</cp:lastPrinted>
  <dcterms:created xsi:type="dcterms:W3CDTF">2020-01-13T13:23:08Z</dcterms:created>
  <dcterms:modified xsi:type="dcterms:W3CDTF">2020-03-05T07:57:56Z</dcterms:modified>
</cp:coreProperties>
</file>